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<sst xmlns="http://schemas.openxmlformats.org/spreadsheetml/2006/main" count="129" uniqueCount="99">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</sst>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46952.2</v>
      </c>
      <c r="D11" s="4">
        <f>H11+L11+Q11+U11</f>
        <v>46952.2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10278.9</v>
      </c>
      <c r="L11" s="4">
        <f>I11+J11+K11</f>
        <v>14894.2</v>
      </c>
      <c r="M11" s="4">
        <f>M13+M14</f>
        <v>11486.599999999999</v>
      </c>
      <c r="N11" s="4">
        <f>N13+N14</f>
        <v>1749.5</v>
      </c>
      <c r="O11" s="4">
        <f>O13+O14</f>
        <v>1953.3999999999999</v>
      </c>
      <c r="P11" s="4">
        <f>P13+P14</f>
        <v>0</v>
      </c>
      <c r="Q11" s="4">
        <f>M11+N11+O11</f>
        <v>15189.499999999998</v>
      </c>
      <c r="R11" s="4">
        <f>R13+R14</f>
        <v>2489.6</v>
      </c>
      <c r="S11" s="4">
        <f>S13+S14</f>
        <v>2438.2</v>
      </c>
      <c r="T11" s="4">
        <f>T13+T14</f>
        <v>3625.8</v>
      </c>
      <c r="U11" s="4">
        <f>R11+S11+T11</f>
        <v>8553.599999999999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123.3</v>
      </c>
      <c r="L13" s="4">
        <f aca="true" t="shared" si="2" ref="L13:L37">I13+J13+K13</f>
        <v>1150.5</v>
      </c>
      <c r="M13" s="7">
        <v>195.3</v>
      </c>
      <c r="N13" s="13">
        <v>40</v>
      </c>
      <c r="O13" s="13">
        <v>78.3</v>
      </c>
      <c r="P13" s="11"/>
      <c r="Q13" s="4">
        <f aca="true" t="shared" si="3" ref="Q13:Q37">M13+N13+O13</f>
        <v>313.6</v>
      </c>
      <c r="R13" s="7">
        <v>915.1</v>
      </c>
      <c r="S13" s="7">
        <v>763.9</v>
      </c>
      <c r="T13" s="7">
        <v>481.4</v>
      </c>
      <c r="U13" s="4">
        <f aca="true" t="shared" si="4" ref="U13:U37">R13+S13+T13</f>
        <v>2160.4</v>
      </c>
      <c r="V13" s="1"/>
    </row>
    <row r="14" spans="1:22" ht="12.75">
      <c r="A14" s="20" t="s">
        <v>74</v>
      </c>
      <c r="B14" s="6" t="s">
        <v>45</v>
      </c>
      <c r="C14" s="7">
        <v>42058.2</v>
      </c>
      <c r="D14" s="4">
        <f t="shared" si="0"/>
        <v>42058.2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10155.6</v>
      </c>
      <c r="L14" s="4">
        <f t="shared" si="2"/>
        <v>13743.7</v>
      </c>
      <c r="M14" s="7">
        <v>11291.3</v>
      </c>
      <c r="N14" s="7">
        <v>1709.5</v>
      </c>
      <c r="O14" s="7">
        <v>1875.1</v>
      </c>
      <c r="P14" s="11"/>
      <c r="Q14" s="4">
        <f t="shared" si="3"/>
        <v>14875.9</v>
      </c>
      <c r="R14" s="7">
        <v>1574.5</v>
      </c>
      <c r="S14" s="7">
        <v>1674.3</v>
      </c>
      <c r="T14" s="7">
        <v>3144.4</v>
      </c>
      <c r="U14" s="4">
        <f t="shared" si="4"/>
        <v>6393.200000000001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48335.3</v>
      </c>
      <c r="D15" s="4">
        <f t="shared" si="0"/>
        <v>48335.3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8185.1</v>
      </c>
      <c r="L15" s="4">
        <f t="shared" si="2"/>
        <v>13358</v>
      </c>
      <c r="M15" s="5">
        <f>M17+M18+M19+M20+M21</f>
        <v>12477.6</v>
      </c>
      <c r="N15" s="5">
        <f>N17+N18+N19+N20+N21</f>
        <v>1664.8000000000002</v>
      </c>
      <c r="O15" s="5">
        <f>O17+O18+O19+O20+O21</f>
        <v>4618.6</v>
      </c>
      <c r="P15" s="12"/>
      <c r="Q15" s="4">
        <f t="shared" si="3"/>
        <v>18761</v>
      </c>
      <c r="R15" s="5">
        <f>R17+R18+R19+R20+R21</f>
        <v>2234.6</v>
      </c>
      <c r="S15" s="5">
        <f>S17+S18+S19+S20+S21</f>
        <v>2859.5</v>
      </c>
      <c r="T15" s="5">
        <f>T17+T18+T19+T20+T21</f>
        <v>3640.8</v>
      </c>
      <c r="U15" s="4">
        <f t="shared" si="4"/>
        <v>8734.900000000001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10424</v>
      </c>
      <c r="D17" s="4">
        <f t="shared" si="0"/>
        <v>10424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>
        <v>10416.2</v>
      </c>
      <c r="N17" s="13"/>
      <c r="O17" s="13"/>
      <c r="P17" s="11"/>
      <c r="Q17" s="4">
        <f t="shared" si="3"/>
        <v>10416.2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684.9000000000001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57.1</v>
      </c>
      <c r="O18" s="7">
        <v>57.1</v>
      </c>
      <c r="P18" s="11"/>
      <c r="Q18" s="4">
        <f t="shared" si="3"/>
        <v>171.3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20617.9</v>
      </c>
      <c r="D19" s="4">
        <f t="shared" si="0"/>
        <v>20617.899999999998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7082.4</v>
      </c>
      <c r="L19" s="4">
        <f t="shared" si="2"/>
        <v>9011.4</v>
      </c>
      <c r="M19" s="7">
        <v>750</v>
      </c>
      <c r="N19" s="13">
        <v>750</v>
      </c>
      <c r="O19" s="13">
        <v>3750</v>
      </c>
      <c r="P19" s="11"/>
      <c r="Q19" s="4">
        <f t="shared" si="3"/>
        <v>5250</v>
      </c>
      <c r="R19" s="7">
        <v>900</v>
      </c>
      <c r="S19" s="7">
        <v>1300</v>
      </c>
      <c r="T19" s="7">
        <v>1791.3</v>
      </c>
      <c r="U19" s="4">
        <f t="shared" si="4"/>
        <v>3991.3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16608.5</v>
      </c>
      <c r="D21" s="4">
        <f t="shared" si="0"/>
        <v>16608.5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1045.6</v>
      </c>
      <c r="L21" s="4">
        <f t="shared" si="2"/>
        <v>4167.5</v>
      </c>
      <c r="M21" s="7">
        <v>1254.3</v>
      </c>
      <c r="N21" s="13">
        <v>857.7</v>
      </c>
      <c r="O21" s="13">
        <v>811.5</v>
      </c>
      <c r="P21" s="11"/>
      <c r="Q21" s="4">
        <f t="shared" si="3"/>
        <v>2923.5</v>
      </c>
      <c r="R21" s="7">
        <v>1277.5</v>
      </c>
      <c r="S21" s="7">
        <v>1502.4</v>
      </c>
      <c r="T21" s="7">
        <v>1792.7</v>
      </c>
      <c r="U21" s="4">
        <f t="shared" si="4"/>
        <v>4572.6</v>
      </c>
      <c r="V21" s="1"/>
    </row>
    <row r="22" spans="1:22" ht="12.75">
      <c r="A22" s="24" t="s">
        <v>55</v>
      </c>
      <c r="B22" s="14" t="s">
        <v>56</v>
      </c>
      <c r="C22" s="5">
        <f>C11-C15</f>
        <v>-1383.1000000000058</v>
      </c>
      <c r="D22" s="4">
        <f>H22+L22+Q22+U22</f>
        <v>-1383.100000000003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2093.7999999999993</v>
      </c>
      <c r="L22" s="4">
        <f t="shared" si="2"/>
        <v>1536.1999999999991</v>
      </c>
      <c r="M22" s="5">
        <f>M11-M15</f>
        <v>-991.0000000000018</v>
      </c>
      <c r="N22" s="5">
        <f>N11-N15</f>
        <v>84.69999999999982</v>
      </c>
      <c r="O22" s="5">
        <f>O11-O15</f>
        <v>-2665.2000000000007</v>
      </c>
      <c r="P22" s="5"/>
      <c r="Q22" s="4">
        <f t="shared" si="3"/>
        <v>-3571.5000000000027</v>
      </c>
      <c r="R22" s="5">
        <f>R11-R15</f>
        <v>255</v>
      </c>
      <c r="S22" s="5">
        <f>S11-S15</f>
        <v>-421.3000000000002</v>
      </c>
      <c r="T22" s="5">
        <f>T11-T15</f>
        <v>-15</v>
      </c>
      <c r="U22" s="4">
        <f t="shared" si="4"/>
        <v>-181.30000000000018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1383.100000000003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-2093.7999999999993</v>
      </c>
      <c r="L23" s="4">
        <f t="shared" si="2"/>
        <v>-1536.1999999999991</v>
      </c>
      <c r="M23" s="5">
        <f>M24-M29+M36</f>
        <v>991.0000000000018</v>
      </c>
      <c r="N23" s="5">
        <f>N24-N29+N36</f>
        <v>-84.69999999999982</v>
      </c>
      <c r="O23" s="5">
        <f>O24-O29+O36</f>
        <v>2665.2000000000007</v>
      </c>
      <c r="P23" s="5"/>
      <c r="Q23" s="4">
        <f t="shared" si="3"/>
        <v>3571.5000000000027</v>
      </c>
      <c r="R23" s="5">
        <f>R24-R29+R36</f>
        <v>-255</v>
      </c>
      <c r="S23" s="5">
        <f>S24-S29+S36</f>
        <v>421.3000000000002</v>
      </c>
      <c r="T23" s="5">
        <f>T24-T29+T36</f>
        <v>15</v>
      </c>
      <c r="U23" s="4">
        <f t="shared" si="4"/>
        <v>181.30000000000018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-1383.1000000000058</v>
      </c>
      <c r="D33" s="4">
        <f>H33+L33+Q33+U33</f>
        <v>-1383.100000000003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2093.7999999999993</v>
      </c>
      <c r="L33" s="4">
        <f t="shared" si="2"/>
        <v>1536.1999999999991</v>
      </c>
      <c r="M33" s="5">
        <f>M22+M24-M29</f>
        <v>-991.0000000000018</v>
      </c>
      <c r="N33" s="5">
        <f>N22+N24-N29</f>
        <v>84.69999999999982</v>
      </c>
      <c r="O33" s="5">
        <f>O22+O24-O29</f>
        <v>-2665.2000000000007</v>
      </c>
      <c r="P33" s="5"/>
      <c r="Q33" s="4">
        <f t="shared" si="3"/>
        <v>-3571.5000000000027</v>
      </c>
      <c r="R33" s="5">
        <f>R22+R24-R29</f>
        <v>255</v>
      </c>
      <c r="S33" s="5">
        <f>S22+S24-S29</f>
        <v>-421.3000000000002</v>
      </c>
      <c r="T33" s="5">
        <f>T22+T24-T29</f>
        <v>-15</v>
      </c>
      <c r="U33" s="4">
        <f t="shared" si="4"/>
        <v>-181.30000000000018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3752.7999999999993</v>
      </c>
      <c r="N34" s="7">
        <f>M35</f>
        <v>2761.7999999999975</v>
      </c>
      <c r="O34" s="7">
        <f>N35</f>
        <v>2846.4999999999973</v>
      </c>
      <c r="P34" s="11"/>
      <c r="Q34" s="4">
        <f>M34</f>
        <v>3752.7999999999993</v>
      </c>
      <c r="R34" s="7">
        <f>O35</f>
        <v>181.29999999999654</v>
      </c>
      <c r="S34" s="7">
        <f>R35</f>
        <v>436.29999999999654</v>
      </c>
      <c r="T34" s="7">
        <f>S35</f>
        <v>14.999999999996362</v>
      </c>
      <c r="U34" s="4">
        <f>R34</f>
        <v>181.29999999999654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-3.637978807091713E-12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3752.7999999999993</v>
      </c>
      <c r="L35" s="4">
        <f>K35</f>
        <v>3752.7999999999993</v>
      </c>
      <c r="M35" s="7">
        <f>M34+M22</f>
        <v>2761.7999999999975</v>
      </c>
      <c r="N35" s="7">
        <f>N34+N22</f>
        <v>2846.4999999999973</v>
      </c>
      <c r="O35" s="7">
        <f>O34+O22</f>
        <v>181.29999999999654</v>
      </c>
      <c r="P35" s="11"/>
      <c r="Q35" s="4">
        <f>O35</f>
        <v>181.29999999999654</v>
      </c>
      <c r="R35" s="7">
        <f>R34+R22</f>
        <v>436.29999999999654</v>
      </c>
      <c r="S35" s="7">
        <f>S34+S22</f>
        <v>14.999999999996362</v>
      </c>
      <c r="T35" s="7">
        <f>T34+T22</f>
        <v>-3.637978807091713E-12</v>
      </c>
      <c r="U35" s="4">
        <f>T35</f>
        <v>-3.637978807091713E-12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1383.100000000003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-2093.7999999999993</v>
      </c>
      <c r="L36" s="4">
        <f t="shared" si="2"/>
        <v>-1536.1999999999991</v>
      </c>
      <c r="M36" s="7">
        <f>M34-M35</f>
        <v>991.0000000000018</v>
      </c>
      <c r="N36" s="7">
        <f>N34-N35</f>
        <v>-84.69999999999982</v>
      </c>
      <c r="O36" s="7">
        <f>O34-O35</f>
        <v>2665.2000000000007</v>
      </c>
      <c r="P36" s="7"/>
      <c r="Q36" s="4">
        <f t="shared" si="3"/>
        <v>3571.5000000000027</v>
      </c>
      <c r="R36" s="7">
        <f>R34-R35</f>
        <v>-255</v>
      </c>
      <c r="S36" s="7">
        <f>S34-S35</f>
        <v>421.3000000000002</v>
      </c>
      <c r="T36" s="7">
        <f>T34-T35</f>
        <v>15</v>
      </c>
      <c r="U36" s="4">
        <f t="shared" si="4"/>
        <v>181.30000000000018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2022-06-09T12:36:18Z</cp:lastPrinted>
  <dcterms:created xsi:type="dcterms:W3CDTF">2011-02-18T08:58:48Z</dcterms:created>
  <dcterms:modified xsi:type="dcterms:W3CDTF">2022-06-09T12:38:21Z</dcterms:modified>
  <cp:category/>
  <cp:version/>
  <cp:contentType/>
  <cp:contentStatus/>
</cp:coreProperties>
</file>