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<sst xmlns="http://schemas.openxmlformats.org/spreadsheetml/2006/main" count="129" uniqueCount="99">
  <si>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</si>
  <si>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</si>
  <si>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</si>
  <si>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</si>
  <si>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</si>
  <si>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</si>
  <si>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</si>
  <si>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</si>
  <si>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</si>
  <si>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</si>
  <si>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</si>
  <si>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</si>
  <si>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</si>
  <si>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</si>
  <si>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</si>
  <si>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</si>
  <si>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</si>
  <si>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</si>
  <si>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</si>
  <si>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</si>
  <si>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</si>
  <si>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</si>
  <si>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</si>
  <si>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</si>
  <si>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</si>
  <si>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</si>
  <si>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</si>
  <si>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</si>
  <si>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</si>
  <si>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</si>
  <si>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</si>
  <si>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</si>
  <si>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</si>
  <si>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</si>
  <si>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</si>
  <si>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</si>
  <si>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</si>
  <si>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</si>
  <si>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</si>
  <si>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</si>
  <si>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</si>
  <si>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</si>
  <si>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</si>
  <si>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</si>
  <si>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</si>
  <si>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</si>
  <si>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</si>
  <si>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</si>
  <si>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</si>
  <si>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</si>
  <si>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</si>
  <si>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</si>
  <si>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</si>
  <si>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</si>
  <si>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</si>
  <si>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</si>
  <si>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</si>
  <si>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</si>
  <si>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</si>
  <si>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</si>
  <si>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</si>
  <si>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</si>
  <si>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</si>
  <si>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</si>
  <si>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</si>
  <si>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</si>
  <si>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</si>
  <si>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</si>
  <si>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</si>
  <si>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</si>
  <si>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</si>
  <si>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</si>
  <si>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</si>
  <si>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</si>
  <si>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</si>
  <si>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</si>
  <si>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</si>
  <si>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</si>
  <si>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</si>
  <si>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</si>
  <si>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</si>
  <si>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</si>
  <si>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</si>
  <si>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</si>
  <si>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</si>
  <si>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</si>
  <si>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</si>
  <si>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</si>
  <si>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</si>
  <si>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</si>
  <si>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</si>
  <si>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</si>
  <si>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</si>
  <si>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</si>
  <si>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</si>
  <si>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</si>
  <si>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</si>
  <si>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</si>
  <si>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июня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</si>
</sst>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3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23167.3</v>
      </c>
      <c r="D11" s="4">
        <f>H11+L11+Q11+U11</f>
        <v>23024.800000000003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7194.799999999999</v>
      </c>
      <c r="L11" s="4">
        <f>I11+J11+K11</f>
        <v>12674.699999999999</v>
      </c>
      <c r="M11" s="4">
        <f>M13+M14</f>
        <v>1477</v>
      </c>
      <c r="N11" s="4">
        <f>N13+N14</f>
        <v>1129.6</v>
      </c>
      <c r="O11" s="4">
        <f>O13+O14</f>
        <v>627.8</v>
      </c>
      <c r="P11" s="4">
        <f>P13+P14</f>
        <v>0</v>
      </c>
      <c r="Q11" s="4">
        <f>M11+N11+O11</f>
        <v>3234.3999999999996</v>
      </c>
      <c r="R11" s="4">
        <f>R13+R14</f>
        <v>694.4</v>
      </c>
      <c r="S11" s="4">
        <f>S13+S14</f>
        <v>985.2</v>
      </c>
      <c r="T11" s="4">
        <f>T13+T14</f>
        <v>1216.8000000000002</v>
      </c>
      <c r="U11" s="4">
        <f>R11+S11+T11</f>
        <v>2896.4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69.4</v>
      </c>
      <c r="L13" s="4">
        <f aca="true" t="shared" si="2" ref="L13:L37">I13+J13+K13</f>
        <v>130.2</v>
      </c>
      <c r="M13" s="7">
        <v>55</v>
      </c>
      <c r="N13" s="13">
        <v>131.6</v>
      </c>
      <c r="O13" s="13">
        <v>109.8</v>
      </c>
      <c r="P13" s="11"/>
      <c r="Q13" s="4">
        <f aca="true" t="shared" si="3" ref="Q13:Q37">M13+N13+O13</f>
        <v>296.4</v>
      </c>
      <c r="R13" s="7">
        <v>172.5</v>
      </c>
      <c r="S13" s="7">
        <v>441.5</v>
      </c>
      <c r="T13" s="7">
        <v>535.6</v>
      </c>
      <c r="U13" s="4">
        <f aca="true" t="shared" si="4" ref="U13:U37">R13+S13+T13</f>
        <v>1149.6</v>
      </c>
      <c r="V13" s="1"/>
    </row>
    <row r="14" spans="1:22" ht="12.75">
      <c r="A14" s="20" t="s">
        <v>74</v>
      </c>
      <c r="B14" s="6" t="s">
        <v>45</v>
      </c>
      <c r="C14" s="7">
        <v>21545.8</v>
      </c>
      <c r="D14" s="4">
        <f t="shared" si="0"/>
        <v>21403.3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7125.4</v>
      </c>
      <c r="L14" s="4">
        <f t="shared" si="2"/>
        <v>12544.5</v>
      </c>
      <c r="M14" s="7">
        <v>1422</v>
      </c>
      <c r="N14" s="7">
        <v>998</v>
      </c>
      <c r="O14" s="7">
        <v>518</v>
      </c>
      <c r="P14" s="11"/>
      <c r="Q14" s="4">
        <f t="shared" si="3"/>
        <v>2938</v>
      </c>
      <c r="R14" s="7">
        <v>521.9</v>
      </c>
      <c r="S14" s="7">
        <v>543.7</v>
      </c>
      <c r="T14" s="7">
        <v>681.2</v>
      </c>
      <c r="U14" s="4">
        <f t="shared" si="4"/>
        <v>1746.8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23167.300000000003</v>
      </c>
      <c r="D15" s="4">
        <f t="shared" si="0"/>
        <v>23024.799999999996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747.8</v>
      </c>
      <c r="L15" s="4">
        <f t="shared" si="2"/>
        <v>6900.499999999999</v>
      </c>
      <c r="M15" s="5">
        <f>M17+M18+M19+M20+M21</f>
        <v>1417.3</v>
      </c>
      <c r="N15" s="5">
        <f>N17+N18+N19+N20+N21</f>
        <v>7914.999999999999</v>
      </c>
      <c r="O15" s="5">
        <f>O17+O18+O19+O20+O21</f>
        <v>856.8</v>
      </c>
      <c r="P15" s="12"/>
      <c r="Q15" s="4">
        <f t="shared" si="3"/>
        <v>10189.099999999999</v>
      </c>
      <c r="R15" s="5">
        <f>R17+R18+R19+R20+R21</f>
        <v>857.8</v>
      </c>
      <c r="S15" s="5">
        <f>S17+S18+S19+S20+S21</f>
        <v>1047.6</v>
      </c>
      <c r="T15" s="5">
        <f>T17+T18+T19+T20+T21</f>
        <v>1304.5</v>
      </c>
      <c r="U15" s="4">
        <f t="shared" si="4"/>
        <v>3209.8999999999996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61.8</v>
      </c>
      <c r="L18" s="4">
        <f t="shared" si="2"/>
        <v>185.8</v>
      </c>
      <c r="M18" s="7">
        <v>61.9</v>
      </c>
      <c r="N18" s="7">
        <v>61.9</v>
      </c>
      <c r="O18" s="7">
        <v>62</v>
      </c>
      <c r="P18" s="11"/>
      <c r="Q18" s="4">
        <f t="shared" si="3"/>
        <v>185.8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13156.7</v>
      </c>
      <c r="D19" s="4">
        <f t="shared" si="0"/>
        <v>13033.699999999999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100</v>
      </c>
      <c r="L19" s="4">
        <f t="shared" si="2"/>
        <v>3308.1</v>
      </c>
      <c r="M19" s="7">
        <v>787.6</v>
      </c>
      <c r="N19" s="13">
        <v>7217.9</v>
      </c>
      <c r="O19" s="13">
        <v>154</v>
      </c>
      <c r="P19" s="11"/>
      <c r="Q19" s="4">
        <f t="shared" si="3"/>
        <v>8159.5</v>
      </c>
      <c r="R19" s="7">
        <v>200</v>
      </c>
      <c r="S19" s="7">
        <v>270</v>
      </c>
      <c r="T19" s="7">
        <v>208.4</v>
      </c>
      <c r="U19" s="4">
        <f t="shared" si="4"/>
        <v>678.4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9267.2</v>
      </c>
      <c r="D21" s="4">
        <f t="shared" si="0"/>
        <v>9247.7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586</v>
      </c>
      <c r="L21" s="4">
        <f t="shared" si="2"/>
        <v>3406.6</v>
      </c>
      <c r="M21" s="7">
        <v>567.8</v>
      </c>
      <c r="N21" s="13">
        <v>635.2</v>
      </c>
      <c r="O21" s="13">
        <v>640.8</v>
      </c>
      <c r="P21" s="11"/>
      <c r="Q21" s="4">
        <f t="shared" si="3"/>
        <v>1843.8</v>
      </c>
      <c r="R21" s="7">
        <v>595.9</v>
      </c>
      <c r="S21" s="7">
        <v>653.7</v>
      </c>
      <c r="T21" s="7">
        <v>1034.1</v>
      </c>
      <c r="U21" s="4">
        <f t="shared" si="4"/>
        <v>2283.7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6446.999999999999</v>
      </c>
      <c r="L22" s="4">
        <f t="shared" si="2"/>
        <v>5774.2</v>
      </c>
      <c r="M22" s="5">
        <f>M11-M15</f>
        <v>59.700000000000045</v>
      </c>
      <c r="N22" s="5">
        <f>N11-N15</f>
        <v>-6785.4</v>
      </c>
      <c r="O22" s="5">
        <f>O11-O15</f>
        <v>-229</v>
      </c>
      <c r="P22" s="5"/>
      <c r="Q22" s="4">
        <f t="shared" si="3"/>
        <v>-6954.7</v>
      </c>
      <c r="R22" s="5">
        <f>R11-R15</f>
        <v>-163.39999999999998</v>
      </c>
      <c r="S22" s="5">
        <f>S11-S15</f>
        <v>-62.399999999999864</v>
      </c>
      <c r="T22" s="5">
        <f>T11-T15</f>
        <v>-87.69999999999982</v>
      </c>
      <c r="U22" s="4">
        <f t="shared" si="4"/>
        <v>-313.49999999999966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-1.2505552149377763E-12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-6447</v>
      </c>
      <c r="L23" s="4">
        <f t="shared" si="2"/>
        <v>-5774.200000000001</v>
      </c>
      <c r="M23" s="5">
        <f>M24-M29+M36</f>
        <v>-59.69999999999982</v>
      </c>
      <c r="N23" s="5">
        <f>N24-N29+N36</f>
        <v>6785.4</v>
      </c>
      <c r="O23" s="5">
        <f>O24-O29+O36</f>
        <v>229</v>
      </c>
      <c r="P23" s="5"/>
      <c r="Q23" s="4">
        <f t="shared" si="3"/>
        <v>6954.7</v>
      </c>
      <c r="R23" s="5">
        <f>R24-R29+R36</f>
        <v>163.39999999999998</v>
      </c>
      <c r="S23" s="5">
        <f>S24-S29+S36</f>
        <v>62.399999999999864</v>
      </c>
      <c r="T23" s="5">
        <f>T24-T29+T36</f>
        <v>87.69999999999982</v>
      </c>
      <c r="U23" s="4">
        <f>R23+S23+T23</f>
        <v>313.49999999999966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0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6446.999999999999</v>
      </c>
      <c r="L33" s="4">
        <f t="shared" si="2"/>
        <v>5774.2</v>
      </c>
      <c r="M33" s="5">
        <f>M22+M24-M29</f>
        <v>59.700000000000045</v>
      </c>
      <c r="N33" s="5">
        <f>N22+N24-N29</f>
        <v>-6785.4</v>
      </c>
      <c r="O33" s="5">
        <f>O22+O24-O29</f>
        <v>-229</v>
      </c>
      <c r="P33" s="5"/>
      <c r="Q33" s="4">
        <f t="shared" si="3"/>
        <v>-6954.7</v>
      </c>
      <c r="R33" s="5">
        <f>R22+R24-R29</f>
        <v>-163.39999999999998</v>
      </c>
      <c r="S33" s="5">
        <f>S22+S24-S29</f>
        <v>-62.399999999999864</v>
      </c>
      <c r="T33" s="5">
        <f>T22+T24-T29</f>
        <v>-87.69999999999982</v>
      </c>
      <c r="U33" s="4">
        <f t="shared" si="4"/>
        <v>-313.49999999999966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7303.6</v>
      </c>
      <c r="N34" s="7">
        <f>M35</f>
        <v>7363.3</v>
      </c>
      <c r="O34" s="7">
        <f>N35</f>
        <v>577.9000000000005</v>
      </c>
      <c r="P34" s="11"/>
      <c r="Q34" s="4">
        <f>M34</f>
        <v>7303.6</v>
      </c>
      <c r="R34" s="7">
        <f>O35</f>
        <v>348.90000000000055</v>
      </c>
      <c r="S34" s="7">
        <f>R35</f>
        <v>185.50000000000057</v>
      </c>
      <c r="T34" s="7">
        <f>S35</f>
        <v>123.1000000000007</v>
      </c>
      <c r="U34" s="4">
        <f>R34</f>
        <v>348.90000000000055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35.40000000000089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7303.6</v>
      </c>
      <c r="L35" s="4">
        <f>K35</f>
        <v>7303.6</v>
      </c>
      <c r="M35" s="7">
        <f>M33+M34</f>
        <v>7363.3</v>
      </c>
      <c r="N35" s="7">
        <f>N33+N34</f>
        <v>577.9000000000005</v>
      </c>
      <c r="O35" s="7">
        <f>O33+O34</f>
        <v>348.90000000000055</v>
      </c>
      <c r="P35" s="11"/>
      <c r="Q35" s="4">
        <f>O35</f>
        <v>348.90000000000055</v>
      </c>
      <c r="R35" s="7">
        <f>R33+R34</f>
        <v>185.50000000000057</v>
      </c>
      <c r="S35" s="7">
        <f>S33+S34</f>
        <v>123.1000000000007</v>
      </c>
      <c r="T35" s="7">
        <f>T33+T34</f>
        <v>35.40000000000089</v>
      </c>
      <c r="U35" s="4">
        <f>T35</f>
        <v>35.40000000000089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-1.2505552149377763E-12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-6447</v>
      </c>
      <c r="L36" s="4">
        <f t="shared" si="2"/>
        <v>-5774.200000000001</v>
      </c>
      <c r="M36" s="7">
        <f>M34-M35</f>
        <v>-59.69999999999982</v>
      </c>
      <c r="N36" s="7">
        <f>N34-N35</f>
        <v>6785.4</v>
      </c>
      <c r="O36" s="7">
        <f>O34-O35</f>
        <v>229</v>
      </c>
      <c r="P36" s="7"/>
      <c r="Q36" s="4">
        <f t="shared" si="3"/>
        <v>6954.7</v>
      </c>
      <c r="R36" s="7">
        <f>R34-R35</f>
        <v>163.39999999999998</v>
      </c>
      <c r="S36" s="7">
        <f>S34-S35</f>
        <v>62.399999999999864</v>
      </c>
      <c r="T36" s="7">
        <f>T34-T35</f>
        <v>87.69999999999982</v>
      </c>
      <c r="U36" s="4">
        <f t="shared" si="4"/>
        <v>313.49999999999966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IrinaTi</cp:lastModifiedBy>
  <cp:lastPrinted>2023-07-07T11:07:33Z</cp:lastPrinted>
  <dcterms:created xsi:type="dcterms:W3CDTF">2011-02-18T08:58:48Z</dcterms:created>
  <dcterms:modified xsi:type="dcterms:W3CDTF">2023-07-07T11:07:34Z</dcterms:modified>
  <cp:category/>
  <cp:version/>
  <cp:contentType/>
  <cp:contentStatus/>
</cp:coreProperties>
</file>