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<sst xmlns="http://schemas.openxmlformats.org/spreadsheetml/2006/main" count="24407" uniqueCount="352">
  <si>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</si>
  <si>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</si>
  <si>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</si>
  <si>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</si>
  <si>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</si>
  <si>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</si>
  <si>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</si>
  <si>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</si>
  <si>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</si>
  <si>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</si>
  <si>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</si>
  <si>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</si>
  <si>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</si>
  <si>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</si>
  <si>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</si>
  <si>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</si>
  <si>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</si>
  <si>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</si>
  <si>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</si>
  <si>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</si>
  <si>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</si>
  <si>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</si>
  <si>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</si>
  <si>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</si>
  <si>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</si>
  <si>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</si>
  <si>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</si>
  <si>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</si>
  <si>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</si>
  <si>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</si>
  <si>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</si>
  <si>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</si>
  <si>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</si>
  <si>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</si>
  <si>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</si>
  <si>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</si>
  <si>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</si>
  <si>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</si>
  <si>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</si>
  <si>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</si>
  <si>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</si>
  <si>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</si>
  <si>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</si>
  <si>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</si>
  <si>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</si>
  <si>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</si>
  <si>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</si>
  <si>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</si>
  <si>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</si>
  <si>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</si>
  <si>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</si>
  <si>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</si>
  <si>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</si>
  <si>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</si>
  <si>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</si>
  <si>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</si>
  <si>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</si>
  <si>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</si>
  <si>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</si>
  <si>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</si>
  <si>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</si>
  <si>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</si>
  <si>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</si>
  <si>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</si>
  <si>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</si>
  <si>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</si>
  <si>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</si>
  <si>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</si>
  <si>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</si>
  <si>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</si>
  <si>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</si>
  <si>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</si>
  <si>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</si>
  <si>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</si>
  <si>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</si>
  <si>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</si>
  <si>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</si>
  <si>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</si>
  <si>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</si>
  <si>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</si>
  <si>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</si>
  <si>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</si>
  <si>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</si>
  <si>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</si>
  <si>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</si>
  <si>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</si>
  <si>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</si>
  <si>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</si>
  <si>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</si>
  <si>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</si>
  <si>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</si>
  <si>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</si>
  <si>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</si>
  <si>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</si>
  <si>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</si>
  <si>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</si>
  <si>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</si>
  <si>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</si>
  <si>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</si>
  <si>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</si>
  <si>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</si>
  <si>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</si>
  <si>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</si>
  <si>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</si>
  <si>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</si>
  <si>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</si>
  <si>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</si>
  <si>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</si>
  <si>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</si>
  <si>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</si>
  <si>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</si>
  <si>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</si>
  <si>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</si>
  <si>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</si>
  <si>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</si>
  <si>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</si>
  <si>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</si>
  <si>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</si>
  <si>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</si>
  <si>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</si>
  <si>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</si>
  <si>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</si>
  <si>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</si>
  <si>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</si>
  <si>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</si>
  <si>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</si>
  <si>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</si>
  <si>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</si>
  <si>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</si>
  <si>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</si>
  <si>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</si>
  <si>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</si>
  <si>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</si>
  <si>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</si>
  <si>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31.07.2023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</si>
  <si>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</si>
  <si>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</si>
  <si>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</si>
  <si>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</si>
  <si>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</si>
  <si>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</si>
  <si>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</si>
  <si>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</si>
  <si>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</si>
  <si>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</si>
  <si>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</si>
  <si>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</si>
  <si>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</si>
  <si>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</si>
  <si>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</si>
  <si>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</si>
  <si>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</si>
  <si>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</si>
  <si>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</si>
  <si>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</si>
  <si>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</si>
  <si>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</si>
  <si>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</si>
  <si>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</si>
  <si>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</si>
  <si>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</si>
  <si>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</si>
  <si>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</si>
  <si>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</si>
  <si>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</si>
  <si>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</si>
  <si>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</si>
  <si>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</si>
  <si>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</si>
  <si>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</si>
  <si>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</si>
  <si>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</si>
  <si>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</si>
  <si>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</si>
  <si>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</si>
  <si>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</si>
  <si>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</si>
  <si>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</si>
  <si>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</si>
  <si>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</si>
  <si>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</si>
  <si>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</si>
  <si>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</si>
  <si>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</si>
  <si>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</si>
  <si>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</si>
  <si>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</si>
  <si>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</si>
  <si>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</si>
  <si>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</si>
  <si>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</si>
  <si>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</si>
  <si>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</si>
  <si>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</si>
  <si>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</si>
  <si>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</si>
  <si>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</si>
  <si>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</si>
  <si>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</si>
  <si>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</si>
  <si>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</si>
  <si>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</si>
  <si>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</si>
  <si>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</si>
  <si>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</si>
  <si>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</si>
  <si>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</si>
  <si>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</si>
  <si>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</si>
  <si>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</si>
  <si>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</si>
  <si>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</si>
  <si>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</si>
  <si>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</si>
  <si>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</si>
  <si>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</si>
  <si>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</si>
  <si>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</si>
  <si>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</si>
  <si>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</si>
  <si>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</si>
  <si>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</si>
  <si>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</si>
  <si>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</si>
  <si>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</si>
  <si>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</si>
  <si>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</si>
  <si>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</si>
  <si>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</si>
  <si>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</si>
  <si>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</si>
  <si>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</si>
  <si>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</si>
  <si>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</si>
  <si>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</si>
  <si>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</si>
  <si>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</si>
  <si>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</si>
  <si>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</si>
  <si>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</si>
  <si>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</si>
  <si>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</si>
  <si>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</si>
  <si>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</si>
  <si>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</si>
  <si>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</si>
  <si>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</si>
  <si>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</si>
  <si>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</si>
  <si>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</si>
  <si>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</si>
  <si>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</si>
  <si>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</si>
  <si>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</si>
  <si>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</si>
  <si>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</si>
  <si>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</si>
  <si>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</si>
  <si>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</si>
  <si>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</si>
  <si>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</si>
  <si>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</si>
  <si>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</si>
  <si>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</si>
  <si>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</si>
  <si>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</si>
  <si>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</si>
  <si>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</si>
  <si>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</si>
  <si>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</si>
  <si>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</si>
  <si>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</si>
  <si>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</si>
  <si>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</si>
  <si>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</si>
  <si>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</si>
  <si>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</si>
  <si>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</si>
  <si>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</si>
  <si>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</si>
  <si>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</si>
  <si>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</si>
  <si>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</si>
  <si>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</si>
  <si>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</si>
  <si>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</si>
  <si>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</si>
  <si>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</si>
  <si>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</si>
  <si>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</si>
  <si>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</si>
  <si>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</si>
  <si>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</si>
  <si>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</si>
  <si>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</si>
  <si>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</si>
  <si>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</si>
  <si>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</si>
  <si>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</si>
  <si>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</si>
  <si>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</si>
  <si>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</si>
  <si>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</si>
  <si>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</si>
  <si>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</si>
  <si>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</si>
  <si>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</si>
  <si>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</si>
  <si>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</si>
  <si>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</si>
  <si>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</si>
  <si>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</si>
  <si>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</si>
  <si>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</si>
  <si>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</si>
  <si>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</si>
  <si>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</si>
  <si>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</si>
  <si>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</si>
  <si>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</si>
  <si>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</si>
  <si>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</si>
  <si>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</si>
  <si>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</si>
  <si>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</si>
  <si>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</si>
  <si>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</si>
  <si>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</si>
  <si>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</si>
  <si>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</si>
  <si>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</si>
  <si>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</si>
  <si>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</si>
  <si>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</si>
  <si>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</si>
  <si>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</si>
  <si>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</si>
  <si>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</si>
  <si>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</si>
  <si>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</si>
  <si>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</si>
  <si>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</si>
  <si>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</si>
  <si>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http://vladfin.ru:808/svod_smart/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</si>
  <si>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</si>
  <si>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</si>
  <si>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</si>
  <si>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</si>
  <si>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</si>
  <si>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01.08.2023г.                                                                                                                  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</si>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</sst>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49" fontId="47" fillId="35" borderId="12" xfId="0" applyNumberFormat="1" applyFont="1" applyFill="1" applyBorder="1" applyAlignment="1">
      <alignment horizontal="center" vertical="center" wrapText="1"/>
    </xf>
    <xf numFmtId="49" fontId="47" fillId="35" borderId="13" xfId="0" applyNumberFormat="1" applyFont="1" applyFill="1" applyBorder="1" applyAlignment="1">
      <alignment horizontal="center" vertical="center" wrapText="1"/>
    </xf>
    <xf numFmtId="2" fontId="24" fillId="34" borderId="13" xfId="0" applyNumberFormat="1" applyFont="1" applyFill="1" applyBorder="1" applyAlignment="1">
      <alignment horizontal="center" vertical="center" wrapText="1"/>
    </xf>
    <xf numFmtId="174" fontId="24" fillId="34" borderId="13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 shrinkToFit="1"/>
    </xf>
    <xf numFmtId="0" fontId="24" fillId="34" borderId="14" xfId="0" applyFont="1" applyFill="1" applyBorder="1" applyAlignment="1">
      <alignment horizontal="center" vertical="center" wrapText="1" shrinkToFit="1"/>
    </xf>
    <xf numFmtId="49" fontId="48" fillId="35" borderId="15" xfId="0" applyNumberFormat="1" applyFont="1" applyFill="1" applyBorder="1" applyAlignment="1">
      <alignment horizontal="center" vertical="center" wrapText="1"/>
    </xf>
    <xf numFmtId="49" fontId="48" fillId="35" borderId="16" xfId="0" applyNumberFormat="1" applyFont="1" applyFill="1" applyBorder="1" applyAlignment="1">
      <alignment horizontal="center" wrapText="1"/>
    </xf>
    <xf numFmtId="174" fontId="48" fillId="35" borderId="16" xfId="0" applyNumberFormat="1" applyFont="1" applyFill="1" applyBorder="1" applyAlignment="1">
      <alignment horizontal="center" vertical="center" wrapText="1"/>
    </xf>
    <xf numFmtId="174" fontId="48" fillId="0" borderId="16" xfId="0" applyNumberFormat="1" applyFont="1" applyBorder="1" applyAlignment="1">
      <alignment horizontal="center"/>
    </xf>
    <xf numFmtId="3" fontId="48" fillId="0" borderId="17" xfId="0" applyNumberFormat="1" applyFont="1" applyBorder="1" applyAlignment="1">
      <alignment horizontal="center"/>
    </xf>
    <xf numFmtId="49" fontId="48" fillId="35" borderId="18" xfId="0" applyNumberFormat="1" applyFont="1" applyFill="1" applyBorder="1" applyAlignment="1">
      <alignment horizontal="center" vertical="center" wrapText="1"/>
    </xf>
    <xf numFmtId="49" fontId="48" fillId="35" borderId="19" xfId="0" applyNumberFormat="1" applyFont="1" applyFill="1" applyBorder="1" applyAlignment="1">
      <alignment horizontal="center" wrapText="1"/>
    </xf>
    <xf numFmtId="174" fontId="48" fillId="35" borderId="19" xfId="0" applyNumberFormat="1" applyFont="1" applyFill="1" applyBorder="1" applyAlignment="1">
      <alignment horizontal="center" vertical="center" wrapText="1"/>
    </xf>
    <xf numFmtId="174" fontId="48" fillId="0" borderId="19" xfId="0" applyNumberFormat="1" applyFont="1" applyBorder="1" applyAlignment="1">
      <alignment horizontal="center"/>
    </xf>
    <xf numFmtId="3" fontId="48" fillId="0" borderId="20" xfId="0" applyNumberFormat="1" applyFont="1" applyBorder="1" applyAlignment="1">
      <alignment horizontal="center"/>
    </xf>
    <xf numFmtId="174" fontId="0" fillId="0" borderId="21" xfId="0" applyNumberFormat="1" applyFill="1" applyBorder="1" applyAlignment="1">
      <alignment/>
    </xf>
    <xf numFmtId="174" fontId="0" fillId="0" borderId="21" xfId="0" applyNumberFormat="1" applyFill="1" applyBorder="1" applyAlignment="1">
      <alignment horizontal="center"/>
    </xf>
    <xf numFmtId="174" fontId="26" fillId="0" borderId="21" xfId="0" applyNumberFormat="1" applyFont="1" applyFill="1" applyBorder="1" applyAlignment="1">
      <alignment horizontal="center"/>
    </xf>
    <xf numFmtId="174" fontId="26" fillId="0" borderId="21" xfId="0" applyNumberFormat="1" applyFont="1" applyFill="1" applyBorder="1" applyAlignment="1">
      <alignment/>
    </xf>
    <xf numFmtId="174" fontId="0" fillId="0" borderId="21" xfId="0" applyNumberFormat="1" applyFill="1" applyBorder="1" applyAlignment="1">
      <alignment wrapText="1"/>
    </xf>
    <xf numFmtId="174" fontId="0" fillId="0" borderId="21" xfId="0" applyNumberFormat="1" applyFill="1" applyBorder="1" applyAlignment="1">
      <alignment/>
    </xf>
    <xf numFmtId="174" fontId="26" fillId="0" borderId="21" xfId="0" applyNumberFormat="1" applyFont="1" applyFill="1" applyBorder="1" applyAlignment="1">
      <alignment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7" fillId="35" borderId="0" xfId="0" applyNumberFormat="1" applyFont="1" applyFill="1" applyBorder="1" applyAlignment="1">
      <alignment horizontal="left" vertical="center"/>
    </xf>
    <xf numFmtId="49" fontId="27" fillId="35" borderId="0" xfId="0" applyNumberFormat="1" applyFont="1" applyFill="1" applyBorder="1" applyAlignment="1">
      <alignment horizontal="left" wrapText="1"/>
    </xf>
    <xf numFmtId="0" fontId="28" fillId="35" borderId="0" xfId="0" applyFont="1" applyFill="1" applyAlignment="1">
      <alignment/>
    </xf>
    <xf numFmtId="0" fontId="27" fillId="35" borderId="0" xfId="0" applyFont="1" applyFill="1" applyAlignment="1">
      <alignment horizontal="center"/>
    </xf>
    <xf numFmtId="2" fontId="27" fillId="35" borderId="0" xfId="0" applyNumberFormat="1" applyFont="1" applyFill="1" applyAlignment="1">
      <alignment vertical="center"/>
    </xf>
    <xf numFmtId="0" fontId="27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7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7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342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343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7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pane ySplit="4" topLeftCell="A14" activePane="bottomLeft" state="frozen"/>
      <selection pane="topLeft" activeCell="A1" sqref="A1"/>
      <selection pane="bottomLeft" activeCell="A33" sqref="A33:F33"/>
    </sheetView>
  </sheetViews>
  <sheetFormatPr defaultColWidth="9.00390625" defaultRowHeight="12.75"/>
  <cols>
    <col min="1" max="1" width="22.125" style="1" customWidth="1"/>
    <col min="2" max="2" width="67.75390625" style="1" customWidth="1"/>
    <col min="3" max="3" width="12.375" style="13" customWidth="1"/>
    <col min="4" max="4" width="12.625" style="13" customWidth="1"/>
    <col min="6" max="6" width="10.125" style="0" bestFit="1" customWidth="1"/>
  </cols>
  <sheetData>
    <row r="1" spans="1:6" ht="57" customHeight="1">
      <c r="A1" s="14" t="s">
        <v>349</v>
      </c>
      <c r="B1" s="14"/>
      <c r="C1" s="14"/>
      <c r="D1" s="14"/>
      <c r="E1" s="14"/>
      <c r="F1" s="14"/>
    </row>
    <row r="2" spans="1:6" ht="13.5" thickBot="1">
      <c r="A2"/>
      <c r="B2" s="15" t="s">
        <v>344</v>
      </c>
      <c r="C2" s="15"/>
      <c r="D2" s="15"/>
      <c r="E2" s="15"/>
      <c r="F2" s="15"/>
    </row>
    <row r="3" spans="1:6" ht="48.75" customHeight="1">
      <c r="A3" s="16"/>
      <c r="B3" s="17" t="s">
        <v>140</v>
      </c>
      <c r="C3" s="18" t="s">
        <v>345</v>
      </c>
      <c r="D3" s="19" t="s">
        <v>346</v>
      </c>
      <c r="E3" s="20" t="s">
        <v>347</v>
      </c>
      <c r="F3" s="21" t="s">
        <v>348</v>
      </c>
    </row>
    <row r="4" spans="1:6" ht="12.75">
      <c r="A4" s="27" t="s">
        <v>6</v>
      </c>
      <c r="B4" s="28" t="s">
        <v>7</v>
      </c>
      <c r="C4" s="29" t="s">
        <v>8</v>
      </c>
      <c r="D4" s="29" t="s">
        <v>9</v>
      </c>
      <c r="E4" s="30" t="s">
        <v>10</v>
      </c>
      <c r="F4" s="31">
        <v>6</v>
      </c>
    </row>
    <row r="5" spans="1:6" ht="12.75">
      <c r="A5" s="34" t="s">
        <v>191</v>
      </c>
      <c r="B5" s="35" t="s">
        <v>190</v>
      </c>
      <c r="C5" s="35">
        <v>351869</v>
      </c>
      <c r="D5" s="35">
        <v>191791.88163</v>
      </c>
      <c r="E5" s="35">
        <f>D5/C5*100</f>
        <v>54.50661514086208</v>
      </c>
      <c r="F5" s="35">
        <f>D5-C5</f>
        <v>-160077.11837</v>
      </c>
    </row>
    <row r="6" spans="1:6" ht="12.75">
      <c r="A6" s="33" t="s">
        <v>193</v>
      </c>
      <c r="B6" s="32" t="s">
        <v>192</v>
      </c>
      <c r="C6" s="32">
        <v>247200</v>
      </c>
      <c r="D6" s="32">
        <v>134486.38092</v>
      </c>
      <c r="E6" s="32">
        <f aca="true" t="shared" si="0" ref="E6:E33">D6/C6*100</f>
        <v>54.40387577669903</v>
      </c>
      <c r="F6" s="32">
        <f aca="true" t="shared" si="1" ref="F6:F33">D6-C6</f>
        <v>-112713.61908</v>
      </c>
    </row>
    <row r="7" spans="1:6" ht="12.75">
      <c r="A7" s="33" t="s">
        <v>195</v>
      </c>
      <c r="B7" s="32" t="s">
        <v>194</v>
      </c>
      <c r="C7" s="32">
        <v>247200</v>
      </c>
      <c r="D7" s="32">
        <v>134486.38092</v>
      </c>
      <c r="E7" s="32">
        <f t="shared" si="0"/>
        <v>54.40387577669903</v>
      </c>
      <c r="F7" s="32">
        <f t="shared" si="1"/>
        <v>-112713.61908</v>
      </c>
    </row>
    <row r="8" spans="1:6" ht="30" customHeight="1">
      <c r="A8" s="33" t="s">
        <v>197</v>
      </c>
      <c r="B8" s="36" t="s">
        <v>196</v>
      </c>
      <c r="C8" s="32">
        <v>31929</v>
      </c>
      <c r="D8" s="32">
        <v>20509.74959</v>
      </c>
      <c r="E8" s="32">
        <f t="shared" si="0"/>
        <v>64.23548996210341</v>
      </c>
      <c r="F8" s="32">
        <f t="shared" si="1"/>
        <v>-11419.25041</v>
      </c>
    </row>
    <row r="9" spans="1:6" ht="25.5">
      <c r="A9" s="33" t="s">
        <v>199</v>
      </c>
      <c r="B9" s="36" t="s">
        <v>198</v>
      </c>
      <c r="C9" s="32">
        <v>31929</v>
      </c>
      <c r="D9" s="32">
        <v>20509.74959</v>
      </c>
      <c r="E9" s="32">
        <f t="shared" si="0"/>
        <v>64.23548996210341</v>
      </c>
      <c r="F9" s="32">
        <f t="shared" si="1"/>
        <v>-11419.25041</v>
      </c>
    </row>
    <row r="10" spans="1:6" ht="12.75">
      <c r="A10" s="33" t="s">
        <v>201</v>
      </c>
      <c r="B10" s="32" t="s">
        <v>200</v>
      </c>
      <c r="C10" s="32">
        <v>26816</v>
      </c>
      <c r="D10" s="32">
        <v>18352.86918</v>
      </c>
      <c r="E10" s="32">
        <f t="shared" si="0"/>
        <v>68.43999545047733</v>
      </c>
      <c r="F10" s="32">
        <f t="shared" si="1"/>
        <v>-8463.130819999998</v>
      </c>
    </row>
    <row r="11" spans="1:6" ht="25.5">
      <c r="A11" s="33" t="s">
        <v>203</v>
      </c>
      <c r="B11" s="36" t="s">
        <v>202</v>
      </c>
      <c r="C11" s="32">
        <v>24737</v>
      </c>
      <c r="D11" s="32">
        <v>17527.87081</v>
      </c>
      <c r="E11" s="32">
        <f t="shared" si="0"/>
        <v>70.85689780490763</v>
      </c>
      <c r="F11" s="32">
        <f t="shared" si="1"/>
        <v>-7209.12919</v>
      </c>
    </row>
    <row r="12" spans="1:6" ht="12.75">
      <c r="A12" s="33" t="s">
        <v>205</v>
      </c>
      <c r="B12" s="32" t="s">
        <v>204</v>
      </c>
      <c r="C12" s="32">
        <v>27</v>
      </c>
      <c r="D12" s="32">
        <v>41.94557</v>
      </c>
      <c r="E12" s="32">
        <f t="shared" si="0"/>
        <v>155.35396296296295</v>
      </c>
      <c r="F12" s="32">
        <f t="shared" si="1"/>
        <v>14.945569999999996</v>
      </c>
    </row>
    <row r="13" spans="1:6" ht="12.75">
      <c r="A13" s="33" t="s">
        <v>207</v>
      </c>
      <c r="B13" s="32" t="s">
        <v>206</v>
      </c>
      <c r="C13" s="32">
        <v>83</v>
      </c>
      <c r="D13" s="32">
        <v>54.27662</v>
      </c>
      <c r="E13" s="32">
        <f t="shared" si="0"/>
        <v>65.39351807228915</v>
      </c>
      <c r="F13" s="32">
        <f t="shared" si="1"/>
        <v>-28.72338</v>
      </c>
    </row>
    <row r="14" spans="1:6" ht="25.5">
      <c r="A14" s="33" t="s">
        <v>209</v>
      </c>
      <c r="B14" s="36" t="s">
        <v>208</v>
      </c>
      <c r="C14" s="32">
        <v>1969</v>
      </c>
      <c r="D14" s="32">
        <v>728.7761800000001</v>
      </c>
      <c r="E14" s="32">
        <f t="shared" si="0"/>
        <v>37.01250279329609</v>
      </c>
      <c r="F14" s="32">
        <f t="shared" si="1"/>
        <v>-1240.22382</v>
      </c>
    </row>
    <row r="15" spans="1:6" ht="12.75">
      <c r="A15" s="33" t="s">
        <v>211</v>
      </c>
      <c r="B15" s="32" t="s">
        <v>210</v>
      </c>
      <c r="C15" s="32">
        <v>16017</v>
      </c>
      <c r="D15" s="32">
        <v>1589.30223</v>
      </c>
      <c r="E15" s="32">
        <f t="shared" si="0"/>
        <v>9.922596179059749</v>
      </c>
      <c r="F15" s="32">
        <f t="shared" si="1"/>
        <v>-14427.69777</v>
      </c>
    </row>
    <row r="16" spans="1:6" ht="12.75">
      <c r="A16" s="33" t="s">
        <v>213</v>
      </c>
      <c r="B16" s="32" t="s">
        <v>212</v>
      </c>
      <c r="C16" s="32">
        <v>16017</v>
      </c>
      <c r="D16" s="32">
        <v>1589.30223</v>
      </c>
      <c r="E16" s="32">
        <f t="shared" si="0"/>
        <v>9.922596179059749</v>
      </c>
      <c r="F16" s="32">
        <f t="shared" si="1"/>
        <v>-14427.69777</v>
      </c>
    </row>
    <row r="17" spans="1:6" ht="25.5">
      <c r="A17" s="33" t="s">
        <v>215</v>
      </c>
      <c r="B17" s="36" t="s">
        <v>214</v>
      </c>
      <c r="C17" s="32">
        <v>5427</v>
      </c>
      <c r="D17" s="32">
        <v>3032.12012</v>
      </c>
      <c r="E17" s="32">
        <f t="shared" si="0"/>
        <v>55.87101750506726</v>
      </c>
      <c r="F17" s="32">
        <f t="shared" si="1"/>
        <v>-2394.87988</v>
      </c>
    </row>
    <row r="18" spans="1:6" ht="12.75">
      <c r="A18" s="33" t="s">
        <v>217</v>
      </c>
      <c r="B18" s="32" t="s">
        <v>216</v>
      </c>
      <c r="C18" s="32">
        <v>267</v>
      </c>
      <c r="D18" s="32">
        <v>180.98194</v>
      </c>
      <c r="E18" s="32">
        <f t="shared" si="0"/>
        <v>67.78349812734082</v>
      </c>
      <c r="F18" s="32">
        <f t="shared" si="1"/>
        <v>-86.01805999999999</v>
      </c>
    </row>
    <row r="19" spans="1:6" ht="25.5">
      <c r="A19" s="33" t="s">
        <v>219</v>
      </c>
      <c r="B19" s="36" t="s">
        <v>218</v>
      </c>
      <c r="C19" s="32">
        <v>10500</v>
      </c>
      <c r="D19" s="32">
        <v>3824.1862</v>
      </c>
      <c r="E19" s="32">
        <f t="shared" si="0"/>
        <v>36.42082095238096</v>
      </c>
      <c r="F19" s="32">
        <f t="shared" si="1"/>
        <v>-6675.8138</v>
      </c>
    </row>
    <row r="20" spans="1:6" ht="12.75">
      <c r="A20" s="33" t="s">
        <v>221</v>
      </c>
      <c r="B20" s="32" t="s">
        <v>220</v>
      </c>
      <c r="C20" s="32">
        <v>2471</v>
      </c>
      <c r="D20" s="32">
        <v>1392.70979</v>
      </c>
      <c r="E20" s="32">
        <f t="shared" si="0"/>
        <v>56.362193039255374</v>
      </c>
      <c r="F20" s="32">
        <f t="shared" si="1"/>
        <v>-1078.29021</v>
      </c>
    </row>
    <row r="21" spans="1:6" ht="25.5">
      <c r="A21" s="33" t="s">
        <v>223</v>
      </c>
      <c r="B21" s="36" t="s">
        <v>222</v>
      </c>
      <c r="C21" s="32">
        <v>862</v>
      </c>
      <c r="D21" s="32">
        <v>342.20115000000004</v>
      </c>
      <c r="E21" s="32">
        <f t="shared" si="0"/>
        <v>39.69850928074246</v>
      </c>
      <c r="F21" s="32">
        <f t="shared" si="1"/>
        <v>-519.7988499999999</v>
      </c>
    </row>
    <row r="22" spans="1:6" ht="12.75">
      <c r="A22" s="33" t="s">
        <v>225</v>
      </c>
      <c r="B22" s="37" t="s">
        <v>224</v>
      </c>
      <c r="C22" s="32">
        <v>9846</v>
      </c>
      <c r="D22" s="32">
        <v>4476.03979</v>
      </c>
      <c r="E22" s="32">
        <f t="shared" si="0"/>
        <v>45.46048943733496</v>
      </c>
      <c r="F22" s="32">
        <f t="shared" si="1"/>
        <v>-5369.96021</v>
      </c>
    </row>
    <row r="23" spans="1:6" ht="12.75">
      <c r="A23" s="33" t="s">
        <v>227</v>
      </c>
      <c r="B23" s="32" t="s">
        <v>226</v>
      </c>
      <c r="C23" s="32">
        <v>534</v>
      </c>
      <c r="D23" s="32">
        <v>3605.35897</v>
      </c>
      <c r="E23" s="32">
        <f t="shared" si="0"/>
        <v>675.1608558052435</v>
      </c>
      <c r="F23" s="32">
        <f t="shared" si="1"/>
        <v>3071.35897</v>
      </c>
    </row>
    <row r="24" spans="1:6" ht="12.75">
      <c r="A24" s="34" t="s">
        <v>229</v>
      </c>
      <c r="B24" s="35" t="s">
        <v>228</v>
      </c>
      <c r="C24" s="35">
        <v>1317909.83553</v>
      </c>
      <c r="D24" s="35">
        <v>883948.01351</v>
      </c>
      <c r="E24" s="35">
        <f t="shared" si="0"/>
        <v>67.07196423300981</v>
      </c>
      <c r="F24" s="35">
        <f t="shared" si="1"/>
        <v>-433961.8220200001</v>
      </c>
    </row>
    <row r="25" spans="1:6" ht="25.5">
      <c r="A25" s="33" t="s">
        <v>231</v>
      </c>
      <c r="B25" s="36" t="s">
        <v>230</v>
      </c>
      <c r="C25" s="32">
        <v>1319491.9403900001</v>
      </c>
      <c r="D25" s="32">
        <v>885475.06411</v>
      </c>
      <c r="E25" s="32">
        <f t="shared" si="0"/>
        <v>67.10727341375663</v>
      </c>
      <c r="F25" s="32">
        <f t="shared" si="1"/>
        <v>-434016.8762800001</v>
      </c>
    </row>
    <row r="26" spans="1:6" ht="12.75">
      <c r="A26" s="33" t="s">
        <v>233</v>
      </c>
      <c r="B26" s="32" t="s">
        <v>232</v>
      </c>
      <c r="C26" s="32">
        <v>507079.09</v>
      </c>
      <c r="D26" s="32">
        <v>349439.37</v>
      </c>
      <c r="E26" s="32">
        <f t="shared" si="0"/>
        <v>68.91220263095447</v>
      </c>
      <c r="F26" s="32">
        <f t="shared" si="1"/>
        <v>-157639.72000000003</v>
      </c>
    </row>
    <row r="27" spans="1:6" ht="25.5">
      <c r="A27" s="33" t="s">
        <v>235</v>
      </c>
      <c r="B27" s="36" t="s">
        <v>234</v>
      </c>
      <c r="C27" s="32">
        <v>247666.93039</v>
      </c>
      <c r="D27" s="32">
        <v>109963.37198000001</v>
      </c>
      <c r="E27" s="32">
        <f t="shared" si="0"/>
        <v>44.39969914709291</v>
      </c>
      <c r="F27" s="32">
        <f t="shared" si="1"/>
        <v>-137703.55841</v>
      </c>
    </row>
    <row r="28" spans="1:6" ht="12.75">
      <c r="A28" s="33" t="s">
        <v>237</v>
      </c>
      <c r="B28" s="32" t="s">
        <v>236</v>
      </c>
      <c r="C28" s="32">
        <v>527763.8</v>
      </c>
      <c r="D28" s="32">
        <v>403591.1088</v>
      </c>
      <c r="E28" s="32">
        <f t="shared" si="0"/>
        <v>76.47191959736533</v>
      </c>
      <c r="F28" s="32">
        <f t="shared" si="1"/>
        <v>-124172.69120000006</v>
      </c>
    </row>
    <row r="29" spans="1:6" ht="12.75">
      <c r="A29" s="33" t="s">
        <v>239</v>
      </c>
      <c r="B29" s="32" t="s">
        <v>238</v>
      </c>
      <c r="C29" s="32">
        <v>36982.12</v>
      </c>
      <c r="D29" s="32">
        <v>22481.21333</v>
      </c>
      <c r="E29" s="32">
        <f t="shared" si="0"/>
        <v>60.789412099684924</v>
      </c>
      <c r="F29" s="32">
        <f t="shared" si="1"/>
        <v>-14500.906670000004</v>
      </c>
    </row>
    <row r="30" spans="1:6" ht="12.75">
      <c r="A30" s="33" t="s">
        <v>241</v>
      </c>
      <c r="B30" s="32" t="s">
        <v>240</v>
      </c>
      <c r="C30" s="32">
        <v>974.19</v>
      </c>
      <c r="D30" s="32">
        <v>974.19</v>
      </c>
      <c r="E30" s="32">
        <f t="shared" si="0"/>
        <v>100</v>
      </c>
      <c r="F30" s="32">
        <f t="shared" si="1"/>
        <v>0</v>
      </c>
    </row>
    <row r="31" spans="1:6" ht="51">
      <c r="A31" s="33" t="s">
        <v>243</v>
      </c>
      <c r="B31" s="36" t="s">
        <v>242</v>
      </c>
      <c r="C31" s="32">
        <v>1756.29</v>
      </c>
      <c r="D31" s="32">
        <v>1756.29</v>
      </c>
      <c r="E31" s="32">
        <f t="shared" si="0"/>
        <v>100</v>
      </c>
      <c r="F31" s="32">
        <f t="shared" si="1"/>
        <v>0</v>
      </c>
    </row>
    <row r="32" spans="1:6" ht="38.25">
      <c r="A32" s="33" t="s">
        <v>245</v>
      </c>
      <c r="B32" s="36" t="s">
        <v>244</v>
      </c>
      <c r="C32" s="32">
        <v>-4312.58486</v>
      </c>
      <c r="D32" s="32">
        <v>-4257.5306</v>
      </c>
      <c r="E32" s="32">
        <f t="shared" si="0"/>
        <v>98.72340459869815</v>
      </c>
      <c r="F32" s="32">
        <f t="shared" si="1"/>
        <v>55.054259999999886</v>
      </c>
    </row>
    <row r="33" spans="1:6" ht="12.75">
      <c r="A33" s="34" t="s">
        <v>189</v>
      </c>
      <c r="B33" s="35" t="s">
        <v>188</v>
      </c>
      <c r="C33" s="35">
        <v>1669778.83553</v>
      </c>
      <c r="D33" s="35">
        <v>1075739.8951400002</v>
      </c>
      <c r="E33" s="35">
        <f t="shared" si="0"/>
        <v>64.42409451180716</v>
      </c>
      <c r="F33" s="35">
        <f t="shared" si="1"/>
        <v>-594038.9403899999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51" sqref="A51:IV54"/>
    </sheetView>
  </sheetViews>
  <sheetFormatPr defaultColWidth="9.00390625" defaultRowHeight="12.75"/>
  <cols>
    <col min="1" max="1" width="5.75390625" style="1" customWidth="1"/>
    <col min="2" max="2" width="71.875" style="1" customWidth="1"/>
    <col min="3" max="3" width="11.875" style="13" customWidth="1"/>
    <col min="4" max="4" width="12.375" style="13" customWidth="1"/>
    <col min="5" max="5" width="9.25390625" style="0" bestFit="1" customWidth="1"/>
    <col min="6" max="6" width="9.75390625" style="0" bestFit="1" customWidth="1"/>
  </cols>
  <sheetData>
    <row r="1" spans="1:6" ht="51.75" customHeight="1">
      <c r="A1" s="16"/>
      <c r="B1" s="17" t="s">
        <v>140</v>
      </c>
      <c r="C1" s="18" t="s">
        <v>345</v>
      </c>
      <c r="D1" s="19" t="s">
        <v>346</v>
      </c>
      <c r="E1" s="20" t="s">
        <v>347</v>
      </c>
      <c r="F1" s="21" t="s">
        <v>348</v>
      </c>
    </row>
    <row r="2" spans="1:6" ht="13.5" thickBot="1">
      <c r="A2" s="22" t="s">
        <v>6</v>
      </c>
      <c r="B2" s="23" t="s">
        <v>7</v>
      </c>
      <c r="C2" s="24" t="s">
        <v>8</v>
      </c>
      <c r="D2" s="24" t="s">
        <v>9</v>
      </c>
      <c r="E2" s="25" t="s">
        <v>10</v>
      </c>
      <c r="F2" s="26">
        <v>6</v>
      </c>
    </row>
    <row r="3" spans="1:6" ht="12.75">
      <c r="A3" s="34" t="s">
        <v>249</v>
      </c>
      <c r="B3" s="35" t="s">
        <v>248</v>
      </c>
      <c r="C3" s="35">
        <v>81745.35179</v>
      </c>
      <c r="D3" s="35">
        <v>40251.23245</v>
      </c>
      <c r="E3" s="35">
        <f>D3/C3*100</f>
        <v>49.23978130695864</v>
      </c>
      <c r="F3" s="35">
        <f>D3-C3</f>
        <v>-41494.11934</v>
      </c>
    </row>
    <row r="4" spans="1:6" ht="25.5">
      <c r="A4" s="33" t="s">
        <v>251</v>
      </c>
      <c r="B4" s="36" t="s">
        <v>250</v>
      </c>
      <c r="C4" s="32">
        <v>1282.41893</v>
      </c>
      <c r="D4" s="32">
        <v>326.65</v>
      </c>
      <c r="E4" s="32">
        <f aca="true" t="shared" si="0" ref="E4:E50">D4/C4*100</f>
        <v>25.47139568502782</v>
      </c>
      <c r="F4" s="32">
        <f aca="true" t="shared" si="1" ref="F4:F50">D4-C4</f>
        <v>-955.7689300000001</v>
      </c>
    </row>
    <row r="5" spans="1:6" ht="38.25">
      <c r="A5" s="33" t="s">
        <v>253</v>
      </c>
      <c r="B5" s="36" t="s">
        <v>252</v>
      </c>
      <c r="C5" s="32">
        <v>289.1</v>
      </c>
      <c r="D5" s="32">
        <v>107.3112</v>
      </c>
      <c r="E5" s="32">
        <f t="shared" si="0"/>
        <v>37.11905914908336</v>
      </c>
      <c r="F5" s="32">
        <f t="shared" si="1"/>
        <v>-181.78880000000004</v>
      </c>
    </row>
    <row r="6" spans="1:6" ht="38.25">
      <c r="A6" s="33" t="s">
        <v>255</v>
      </c>
      <c r="B6" s="36" t="s">
        <v>254</v>
      </c>
      <c r="C6" s="32">
        <v>24774.493</v>
      </c>
      <c r="D6" s="32">
        <v>13054.24887</v>
      </c>
      <c r="E6" s="32">
        <f t="shared" si="0"/>
        <v>52.69229473232813</v>
      </c>
      <c r="F6" s="32">
        <f t="shared" si="1"/>
        <v>-11720.24413</v>
      </c>
    </row>
    <row r="7" spans="1:6" ht="12.75">
      <c r="A7" s="33" t="s">
        <v>257</v>
      </c>
      <c r="B7" s="32" t="s">
        <v>256</v>
      </c>
      <c r="C7" s="32">
        <v>0.7</v>
      </c>
      <c r="D7" s="32">
        <v>0.7</v>
      </c>
      <c r="E7" s="32">
        <f t="shared" si="0"/>
        <v>100</v>
      </c>
      <c r="F7" s="32">
        <f t="shared" si="1"/>
        <v>0</v>
      </c>
    </row>
    <row r="8" spans="1:6" ht="25.5">
      <c r="A8" s="33" t="s">
        <v>259</v>
      </c>
      <c r="B8" s="36" t="s">
        <v>258</v>
      </c>
      <c r="C8" s="32">
        <v>26831.664</v>
      </c>
      <c r="D8" s="32">
        <v>13107.8887</v>
      </c>
      <c r="E8" s="32">
        <f t="shared" si="0"/>
        <v>48.85231381847954</v>
      </c>
      <c r="F8" s="32">
        <f t="shared" si="1"/>
        <v>-13723.775300000001</v>
      </c>
    </row>
    <row r="9" spans="1:6" ht="12.75">
      <c r="A9" s="33" t="s">
        <v>261</v>
      </c>
      <c r="B9" s="32" t="s">
        <v>260</v>
      </c>
      <c r="C9" s="32">
        <v>238.15338</v>
      </c>
      <c r="D9" s="32">
        <v>33.9684</v>
      </c>
      <c r="E9" s="32">
        <f t="shared" si="0"/>
        <v>14.263244972630664</v>
      </c>
      <c r="F9" s="32">
        <f t="shared" si="1"/>
        <v>-204.18498</v>
      </c>
    </row>
    <row r="10" spans="1:6" ht="12.75">
      <c r="A10" s="33" t="s">
        <v>263</v>
      </c>
      <c r="B10" s="32" t="s">
        <v>262</v>
      </c>
      <c r="C10" s="32">
        <v>800</v>
      </c>
      <c r="D10" s="32">
        <v>0</v>
      </c>
      <c r="E10" s="32">
        <f t="shared" si="0"/>
        <v>0</v>
      </c>
      <c r="F10" s="32">
        <f t="shared" si="1"/>
        <v>-800</v>
      </c>
    </row>
    <row r="11" spans="1:6" ht="12.75">
      <c r="A11" s="33" t="s">
        <v>265</v>
      </c>
      <c r="B11" s="32" t="s">
        <v>264</v>
      </c>
      <c r="C11" s="32">
        <v>27528.82248</v>
      </c>
      <c r="D11" s="32">
        <v>13620.465279999999</v>
      </c>
      <c r="E11" s="32">
        <f t="shared" si="0"/>
        <v>49.477108183233845</v>
      </c>
      <c r="F11" s="32">
        <f t="shared" si="1"/>
        <v>-13908.3572</v>
      </c>
    </row>
    <row r="12" spans="1:6" ht="25.5">
      <c r="A12" s="34" t="s">
        <v>267</v>
      </c>
      <c r="B12" s="38" t="s">
        <v>266</v>
      </c>
      <c r="C12" s="35">
        <v>23229.1</v>
      </c>
      <c r="D12" s="35">
        <v>11646.11648</v>
      </c>
      <c r="E12" s="35">
        <f t="shared" si="0"/>
        <v>50.13589196309801</v>
      </c>
      <c r="F12" s="35">
        <f t="shared" si="1"/>
        <v>-11582.983519999998</v>
      </c>
    </row>
    <row r="13" spans="1:6" ht="12.75">
      <c r="A13" s="33" t="s">
        <v>269</v>
      </c>
      <c r="B13" s="32" t="s">
        <v>268</v>
      </c>
      <c r="C13" s="32">
        <v>2261.4</v>
      </c>
      <c r="D13" s="32">
        <v>1179.0587600000001</v>
      </c>
      <c r="E13" s="32">
        <f t="shared" si="0"/>
        <v>52.13844344211551</v>
      </c>
      <c r="F13" s="32">
        <f t="shared" si="1"/>
        <v>-1082.34124</v>
      </c>
    </row>
    <row r="14" spans="1:6" ht="25.5">
      <c r="A14" s="33" t="s">
        <v>271</v>
      </c>
      <c r="B14" s="36" t="s">
        <v>270</v>
      </c>
      <c r="C14" s="32">
        <v>19759.7</v>
      </c>
      <c r="D14" s="32">
        <v>9605.47672</v>
      </c>
      <c r="E14" s="32">
        <f t="shared" si="0"/>
        <v>48.61145017383867</v>
      </c>
      <c r="F14" s="32">
        <f t="shared" si="1"/>
        <v>-10154.22328</v>
      </c>
    </row>
    <row r="15" spans="1:6" ht="25.5">
      <c r="A15" s="33" t="s">
        <v>273</v>
      </c>
      <c r="B15" s="36" t="s">
        <v>272</v>
      </c>
      <c r="C15" s="32">
        <v>1208</v>
      </c>
      <c r="D15" s="32">
        <v>861.581</v>
      </c>
      <c r="E15" s="32">
        <f t="shared" si="0"/>
        <v>71.32293046357616</v>
      </c>
      <c r="F15" s="32">
        <f t="shared" si="1"/>
        <v>-346.419</v>
      </c>
    </row>
    <row r="16" spans="1:6" ht="12.75">
      <c r="A16" s="34" t="s">
        <v>275</v>
      </c>
      <c r="B16" s="35" t="s">
        <v>274</v>
      </c>
      <c r="C16" s="35">
        <v>224375.07351</v>
      </c>
      <c r="D16" s="35">
        <v>106850.5468</v>
      </c>
      <c r="E16" s="35">
        <f t="shared" si="0"/>
        <v>47.62139801382075</v>
      </c>
      <c r="F16" s="35">
        <f t="shared" si="1"/>
        <v>-117524.52670999999</v>
      </c>
    </row>
    <row r="17" spans="1:6" ht="12.75">
      <c r="A17" s="33" t="s">
        <v>277</v>
      </c>
      <c r="B17" s="32" t="s">
        <v>276</v>
      </c>
      <c r="C17" s="32">
        <v>23.7</v>
      </c>
      <c r="D17" s="32">
        <v>0</v>
      </c>
      <c r="E17" s="32">
        <f t="shared" si="0"/>
        <v>0</v>
      </c>
      <c r="F17" s="32">
        <f t="shared" si="1"/>
        <v>-23.7</v>
      </c>
    </row>
    <row r="18" spans="1:6" ht="12.75">
      <c r="A18" s="33" t="s">
        <v>279</v>
      </c>
      <c r="B18" s="32" t="s">
        <v>278</v>
      </c>
      <c r="C18" s="32">
        <v>8700</v>
      </c>
      <c r="D18" s="32">
        <v>4273.1335</v>
      </c>
      <c r="E18" s="32">
        <f t="shared" si="0"/>
        <v>49.116477011494254</v>
      </c>
      <c r="F18" s="32">
        <f t="shared" si="1"/>
        <v>-4426.8665</v>
      </c>
    </row>
    <row r="19" spans="1:6" ht="12.75">
      <c r="A19" s="33" t="s">
        <v>281</v>
      </c>
      <c r="B19" s="32" t="s">
        <v>280</v>
      </c>
      <c r="C19" s="32">
        <v>181684.7</v>
      </c>
      <c r="D19" s="32">
        <v>85206.61083</v>
      </c>
      <c r="E19" s="32">
        <f t="shared" si="0"/>
        <v>46.89806617178001</v>
      </c>
      <c r="F19" s="32">
        <f t="shared" si="1"/>
        <v>-96478.08917</v>
      </c>
    </row>
    <row r="20" spans="1:6" ht="12.75">
      <c r="A20" s="33" t="s">
        <v>283</v>
      </c>
      <c r="B20" s="32" t="s">
        <v>282</v>
      </c>
      <c r="C20" s="32">
        <v>575</v>
      </c>
      <c r="D20" s="32">
        <v>248.48216</v>
      </c>
      <c r="E20" s="32">
        <f t="shared" si="0"/>
        <v>43.21428869565217</v>
      </c>
      <c r="F20" s="32">
        <f t="shared" si="1"/>
        <v>-326.51784</v>
      </c>
    </row>
    <row r="21" spans="1:6" ht="12.75">
      <c r="A21" s="33" t="s">
        <v>285</v>
      </c>
      <c r="B21" s="32" t="s">
        <v>284</v>
      </c>
      <c r="C21" s="32">
        <v>33391.67351</v>
      </c>
      <c r="D21" s="32">
        <v>17122.32031</v>
      </c>
      <c r="E21" s="32">
        <f t="shared" si="0"/>
        <v>51.2772152760546</v>
      </c>
      <c r="F21" s="32">
        <f t="shared" si="1"/>
        <v>-16269.353200000001</v>
      </c>
    </row>
    <row r="22" spans="1:6" ht="12.75">
      <c r="A22" s="34" t="s">
        <v>287</v>
      </c>
      <c r="B22" s="35" t="s">
        <v>286</v>
      </c>
      <c r="C22" s="35">
        <v>31945.60076</v>
      </c>
      <c r="D22" s="35">
        <v>11544.07155</v>
      </c>
      <c r="E22" s="35">
        <f t="shared" si="0"/>
        <v>36.13665504908789</v>
      </c>
      <c r="F22" s="35">
        <f t="shared" si="1"/>
        <v>-20401.52921</v>
      </c>
    </row>
    <row r="23" spans="1:6" ht="12.75">
      <c r="A23" s="33" t="s">
        <v>289</v>
      </c>
      <c r="B23" s="32" t="s">
        <v>288</v>
      </c>
      <c r="C23" s="32">
        <v>932.35649</v>
      </c>
      <c r="D23" s="32">
        <v>130.87714</v>
      </c>
      <c r="E23" s="32">
        <f t="shared" si="0"/>
        <v>14.037242342786715</v>
      </c>
      <c r="F23" s="32">
        <f t="shared" si="1"/>
        <v>-801.4793500000001</v>
      </c>
    </row>
    <row r="24" spans="1:6" ht="12.75">
      <c r="A24" s="33" t="s">
        <v>291</v>
      </c>
      <c r="B24" s="32" t="s">
        <v>290</v>
      </c>
      <c r="C24" s="32">
        <v>12485.97727</v>
      </c>
      <c r="D24" s="32">
        <v>443.16001</v>
      </c>
      <c r="E24" s="32">
        <f t="shared" si="0"/>
        <v>3.549261707089429</v>
      </c>
      <c r="F24" s="32">
        <f t="shared" si="1"/>
        <v>-12042.81726</v>
      </c>
    </row>
    <row r="25" spans="1:6" ht="12.75">
      <c r="A25" s="33" t="s">
        <v>293</v>
      </c>
      <c r="B25" s="32" t="s">
        <v>292</v>
      </c>
      <c r="C25" s="32">
        <v>18527.267</v>
      </c>
      <c r="D25" s="32">
        <v>10970.0344</v>
      </c>
      <c r="E25" s="32">
        <f t="shared" si="0"/>
        <v>59.210213789222124</v>
      </c>
      <c r="F25" s="32">
        <f t="shared" si="1"/>
        <v>-7557.232599999999</v>
      </c>
    </row>
    <row r="26" spans="1:6" ht="12.75">
      <c r="A26" s="34" t="s">
        <v>295</v>
      </c>
      <c r="B26" s="35" t="s">
        <v>294</v>
      </c>
      <c r="C26" s="35">
        <v>9439.309039999998</v>
      </c>
      <c r="D26" s="35">
        <v>0</v>
      </c>
      <c r="E26" s="35">
        <f t="shared" si="0"/>
        <v>0</v>
      </c>
      <c r="F26" s="35">
        <f t="shared" si="1"/>
        <v>-9439.309039999998</v>
      </c>
    </row>
    <row r="27" spans="1:6" ht="12.75">
      <c r="A27" s="33" t="s">
        <v>297</v>
      </c>
      <c r="B27" s="32" t="s">
        <v>296</v>
      </c>
      <c r="C27" s="32">
        <v>9439.309039999998</v>
      </c>
      <c r="D27" s="32">
        <v>0</v>
      </c>
      <c r="E27" s="32">
        <f t="shared" si="0"/>
        <v>0</v>
      </c>
      <c r="F27" s="32">
        <f t="shared" si="1"/>
        <v>-9439.309039999998</v>
      </c>
    </row>
    <row r="28" spans="1:6" ht="12.75">
      <c r="A28" s="34" t="s">
        <v>299</v>
      </c>
      <c r="B28" s="35" t="s">
        <v>298</v>
      </c>
      <c r="C28" s="35">
        <v>1053458.35076</v>
      </c>
      <c r="D28" s="35">
        <v>629103.1069</v>
      </c>
      <c r="E28" s="35">
        <f t="shared" si="0"/>
        <v>59.717890740164904</v>
      </c>
      <c r="F28" s="35">
        <f t="shared" si="1"/>
        <v>-424355.24386000005</v>
      </c>
    </row>
    <row r="29" spans="1:6" ht="12.75">
      <c r="A29" s="33" t="s">
        <v>301</v>
      </c>
      <c r="B29" s="32" t="s">
        <v>300</v>
      </c>
      <c r="C29" s="32">
        <v>193251.476</v>
      </c>
      <c r="D29" s="32">
        <v>117958.5994</v>
      </c>
      <c r="E29" s="32">
        <f t="shared" si="0"/>
        <v>61.03891253073793</v>
      </c>
      <c r="F29" s="32">
        <f t="shared" si="1"/>
        <v>-75292.87659999999</v>
      </c>
    </row>
    <row r="30" spans="1:6" ht="12.75">
      <c r="A30" s="33" t="s">
        <v>303</v>
      </c>
      <c r="B30" s="32" t="s">
        <v>302</v>
      </c>
      <c r="C30" s="32">
        <v>654504.45364</v>
      </c>
      <c r="D30" s="32">
        <v>397475.41663</v>
      </c>
      <c r="E30" s="32">
        <f t="shared" si="0"/>
        <v>60.729214968585254</v>
      </c>
      <c r="F30" s="32">
        <f t="shared" si="1"/>
        <v>-257029.03700999997</v>
      </c>
    </row>
    <row r="31" spans="1:6" ht="12.75">
      <c r="A31" s="33" t="s">
        <v>305</v>
      </c>
      <c r="B31" s="32" t="s">
        <v>304</v>
      </c>
      <c r="C31" s="32">
        <v>38475</v>
      </c>
      <c r="D31" s="32">
        <v>20527.80866</v>
      </c>
      <c r="E31" s="32">
        <f t="shared" si="0"/>
        <v>53.35362874593892</v>
      </c>
      <c r="F31" s="32">
        <f t="shared" si="1"/>
        <v>-17947.19134</v>
      </c>
    </row>
    <row r="32" spans="1:6" ht="12.75">
      <c r="A32" s="33" t="s">
        <v>307</v>
      </c>
      <c r="B32" s="32" t="s">
        <v>306</v>
      </c>
      <c r="C32" s="32">
        <v>50</v>
      </c>
      <c r="D32" s="32">
        <v>0</v>
      </c>
      <c r="E32" s="32">
        <f t="shared" si="0"/>
        <v>0</v>
      </c>
      <c r="F32" s="32">
        <f t="shared" si="1"/>
        <v>-50</v>
      </c>
    </row>
    <row r="33" spans="1:6" ht="12.75">
      <c r="A33" s="33" t="s">
        <v>309</v>
      </c>
      <c r="B33" s="32" t="s">
        <v>308</v>
      </c>
      <c r="C33" s="32">
        <v>488.5</v>
      </c>
      <c r="D33" s="32">
        <v>246.44996</v>
      </c>
      <c r="E33" s="32">
        <f t="shared" si="0"/>
        <v>50.450350051177075</v>
      </c>
      <c r="F33" s="32">
        <f t="shared" si="1"/>
        <v>-242.05004</v>
      </c>
    </row>
    <row r="34" spans="1:6" ht="12.75">
      <c r="A34" s="33" t="s">
        <v>311</v>
      </c>
      <c r="B34" s="32" t="s">
        <v>310</v>
      </c>
      <c r="C34" s="32">
        <v>166688.92112</v>
      </c>
      <c r="D34" s="32">
        <v>92894.83225</v>
      </c>
      <c r="E34" s="32">
        <f t="shared" si="0"/>
        <v>55.72945797826878</v>
      </c>
      <c r="F34" s="32">
        <f t="shared" si="1"/>
        <v>-73794.08887</v>
      </c>
    </row>
    <row r="35" spans="1:6" ht="12.75">
      <c r="A35" s="34" t="s">
        <v>313</v>
      </c>
      <c r="B35" s="35" t="s">
        <v>312</v>
      </c>
      <c r="C35" s="35">
        <v>77404.0336</v>
      </c>
      <c r="D35" s="35">
        <v>39901.23709</v>
      </c>
      <c r="E35" s="35">
        <f t="shared" si="0"/>
        <v>51.54929947991755</v>
      </c>
      <c r="F35" s="35">
        <f t="shared" si="1"/>
        <v>-37502.79650999999</v>
      </c>
    </row>
    <row r="36" spans="1:6" ht="12.75">
      <c r="A36" s="33" t="s">
        <v>315</v>
      </c>
      <c r="B36" s="32" t="s">
        <v>314</v>
      </c>
      <c r="C36" s="32">
        <v>69743.6</v>
      </c>
      <c r="D36" s="32">
        <v>35573.28295</v>
      </c>
      <c r="E36" s="32">
        <f t="shared" si="0"/>
        <v>51.00580261127903</v>
      </c>
      <c r="F36" s="32">
        <f t="shared" si="1"/>
        <v>-34170.317050000005</v>
      </c>
    </row>
    <row r="37" spans="1:6" ht="12.75">
      <c r="A37" s="33" t="s">
        <v>317</v>
      </c>
      <c r="B37" s="32" t="s">
        <v>316</v>
      </c>
      <c r="C37" s="32">
        <v>7660.433599999999</v>
      </c>
      <c r="D37" s="32">
        <v>4327.95414</v>
      </c>
      <c r="E37" s="32">
        <f t="shared" si="0"/>
        <v>56.497508704990274</v>
      </c>
      <c r="F37" s="32">
        <f t="shared" si="1"/>
        <v>-3332.4794599999996</v>
      </c>
    </row>
    <row r="38" spans="1:6" ht="12.75">
      <c r="A38" s="34" t="s">
        <v>319</v>
      </c>
      <c r="B38" s="35" t="s">
        <v>318</v>
      </c>
      <c r="C38" s="35">
        <v>78776.12344</v>
      </c>
      <c r="D38" s="35">
        <v>50946.27437</v>
      </c>
      <c r="E38" s="35">
        <f t="shared" si="0"/>
        <v>64.67222826571725</v>
      </c>
      <c r="F38" s="35">
        <f t="shared" si="1"/>
        <v>-27829.849069999997</v>
      </c>
    </row>
    <row r="39" spans="1:6" ht="12.75">
      <c r="A39" s="33" t="s">
        <v>321</v>
      </c>
      <c r="B39" s="32" t="s">
        <v>320</v>
      </c>
      <c r="C39" s="32">
        <v>10071.5</v>
      </c>
      <c r="D39" s="32">
        <v>4856.22328</v>
      </c>
      <c r="E39" s="32">
        <f t="shared" si="0"/>
        <v>48.21747783349055</v>
      </c>
      <c r="F39" s="32">
        <f t="shared" si="1"/>
        <v>-5215.27672</v>
      </c>
    </row>
    <row r="40" spans="1:6" ht="12.75">
      <c r="A40" s="33" t="s">
        <v>323</v>
      </c>
      <c r="B40" s="32" t="s">
        <v>322</v>
      </c>
      <c r="C40" s="32">
        <v>11950.87368</v>
      </c>
      <c r="D40" s="32">
        <v>6836.4322999999995</v>
      </c>
      <c r="E40" s="32">
        <f t="shared" si="0"/>
        <v>57.20445620173269</v>
      </c>
      <c r="F40" s="32">
        <f t="shared" si="1"/>
        <v>-5114.441380000001</v>
      </c>
    </row>
    <row r="41" spans="1:6" ht="12.75">
      <c r="A41" s="33" t="s">
        <v>325</v>
      </c>
      <c r="B41" s="32" t="s">
        <v>324</v>
      </c>
      <c r="C41" s="32">
        <v>54033.24976</v>
      </c>
      <c r="D41" s="32">
        <v>37704.36254</v>
      </c>
      <c r="E41" s="32">
        <f t="shared" si="0"/>
        <v>69.77992755844194</v>
      </c>
      <c r="F41" s="32">
        <f t="shared" si="1"/>
        <v>-16328.887219999997</v>
      </c>
    </row>
    <row r="42" spans="1:6" ht="12.75">
      <c r="A42" s="33" t="s">
        <v>327</v>
      </c>
      <c r="B42" s="32" t="s">
        <v>326</v>
      </c>
      <c r="C42" s="32">
        <v>2720.5</v>
      </c>
      <c r="D42" s="32">
        <v>1549.25625</v>
      </c>
      <c r="E42" s="32">
        <f t="shared" si="0"/>
        <v>56.9474820804999</v>
      </c>
      <c r="F42" s="32">
        <f t="shared" si="1"/>
        <v>-1171.24375</v>
      </c>
    </row>
    <row r="43" spans="1:6" ht="12.75">
      <c r="A43" s="34" t="s">
        <v>329</v>
      </c>
      <c r="B43" s="35" t="s">
        <v>328</v>
      </c>
      <c r="C43" s="35">
        <v>28419.3</v>
      </c>
      <c r="D43" s="35">
        <v>14721.83457</v>
      </c>
      <c r="E43" s="35">
        <f t="shared" si="0"/>
        <v>51.80224203270313</v>
      </c>
      <c r="F43" s="35">
        <f t="shared" si="1"/>
        <v>-13697.465429999998</v>
      </c>
    </row>
    <row r="44" spans="1:6" ht="12.75">
      <c r="A44" s="33" t="s">
        <v>331</v>
      </c>
      <c r="B44" s="32" t="s">
        <v>330</v>
      </c>
      <c r="C44" s="32">
        <v>12755.85</v>
      </c>
      <c r="D44" s="32">
        <v>6260.95043</v>
      </c>
      <c r="E44" s="32">
        <f t="shared" si="0"/>
        <v>49.082973145654734</v>
      </c>
      <c r="F44" s="32">
        <f t="shared" si="1"/>
        <v>-6494.8995700000005</v>
      </c>
    </row>
    <row r="45" spans="1:6" ht="12.75">
      <c r="A45" s="33" t="s">
        <v>333</v>
      </c>
      <c r="B45" s="32" t="s">
        <v>332</v>
      </c>
      <c r="C45" s="32">
        <v>15663.45</v>
      </c>
      <c r="D45" s="32">
        <v>8460.88414</v>
      </c>
      <c r="E45" s="32">
        <f t="shared" si="0"/>
        <v>54.01673411668566</v>
      </c>
      <c r="F45" s="32">
        <f t="shared" si="1"/>
        <v>-7202.565860000001</v>
      </c>
    </row>
    <row r="46" spans="1:6" ht="25.5">
      <c r="A46" s="34" t="s">
        <v>335</v>
      </c>
      <c r="B46" s="38" t="s">
        <v>334</v>
      </c>
      <c r="C46" s="35">
        <v>142933.61742</v>
      </c>
      <c r="D46" s="35">
        <v>97293.2638</v>
      </c>
      <c r="E46" s="35">
        <f t="shared" si="0"/>
        <v>68.0688459133521</v>
      </c>
      <c r="F46" s="35">
        <f t="shared" si="1"/>
        <v>-45640.353619999994</v>
      </c>
    </row>
    <row r="47" spans="1:6" ht="25.5">
      <c r="A47" s="33" t="s">
        <v>337</v>
      </c>
      <c r="B47" s="36" t="s">
        <v>336</v>
      </c>
      <c r="C47" s="32">
        <v>75724</v>
      </c>
      <c r="D47" s="32">
        <v>52247.583</v>
      </c>
      <c r="E47" s="32">
        <f t="shared" si="0"/>
        <v>68.99738920289472</v>
      </c>
      <c r="F47" s="32">
        <f t="shared" si="1"/>
        <v>-23476.417</v>
      </c>
    </row>
    <row r="48" spans="1:6" ht="12.75">
      <c r="A48" s="33" t="s">
        <v>339</v>
      </c>
      <c r="B48" s="32" t="s">
        <v>338</v>
      </c>
      <c r="C48" s="32">
        <v>67209.61742</v>
      </c>
      <c r="D48" s="32">
        <v>45045.680799999995</v>
      </c>
      <c r="E48" s="32">
        <f t="shared" si="0"/>
        <v>67.02267105391299</v>
      </c>
      <c r="F48" s="32">
        <f t="shared" si="1"/>
        <v>-22163.93662</v>
      </c>
    </row>
    <row r="49" spans="1:6" ht="12.75">
      <c r="A49" s="34" t="s">
        <v>247</v>
      </c>
      <c r="B49" s="35" t="s">
        <v>246</v>
      </c>
      <c r="C49" s="35">
        <v>1751725.86032</v>
      </c>
      <c r="D49" s="35">
        <v>1002257.68401</v>
      </c>
      <c r="E49" s="35">
        <f t="shared" si="0"/>
        <v>57.215441451946745</v>
      </c>
      <c r="F49" s="35">
        <f t="shared" si="1"/>
        <v>-749468.17631</v>
      </c>
    </row>
    <row r="50" spans="1:6" ht="12.75">
      <c r="A50" s="34" t="s">
        <v>341</v>
      </c>
      <c r="B50" s="35" t="s">
        <v>340</v>
      </c>
      <c r="C50" s="35">
        <v>-38597.844789999996</v>
      </c>
      <c r="D50" s="35">
        <v>73482.21113</v>
      </c>
      <c r="E50" s="35">
        <f t="shared" si="0"/>
        <v>-190.3790523273929</v>
      </c>
      <c r="F50" s="35">
        <f t="shared" si="1"/>
        <v>112080.05591999998</v>
      </c>
    </row>
    <row r="51" spans="1:6" ht="12.75">
      <c r="A51" s="39"/>
      <c r="B51" s="40"/>
      <c r="C51" s="41"/>
      <c r="D51" s="41"/>
      <c r="E51" s="42"/>
      <c r="F51" s="42"/>
    </row>
    <row r="52" spans="1:6" ht="12.75">
      <c r="A52" s="39"/>
      <c r="B52" s="40"/>
      <c r="C52" s="41"/>
      <c r="D52" s="41"/>
      <c r="E52" s="42"/>
      <c r="F52" s="42"/>
    </row>
    <row r="53" spans="1:6" ht="12.75">
      <c r="A53" s="39"/>
      <c r="B53" s="40"/>
      <c r="C53" s="41"/>
      <c r="D53" s="41"/>
      <c r="E53" s="42"/>
      <c r="F53" s="42"/>
    </row>
    <row r="54" spans="1:6" ht="12.75">
      <c r="A54" s="43" t="s">
        <v>350</v>
      </c>
      <c r="B54" s="44"/>
      <c r="C54" s="45"/>
      <c r="D54" s="46"/>
      <c r="E54" s="47" t="s">
        <v>351</v>
      </c>
      <c r="F54" s="48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2023-08-10T12:29:35Z</cp:lastPrinted>
  <dcterms:created xsi:type="dcterms:W3CDTF">2007-11-01T06:06:06Z</dcterms:created>
  <dcterms:modified xsi:type="dcterms:W3CDTF">2023-08-10T12:29:38Z</dcterms:modified>
  <cp:category/>
  <cp:version/>
  <cp:contentType/>
  <cp:contentStatus/>
</cp:coreProperties>
</file>