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<sst xmlns="http://schemas.openxmlformats.org/spreadsheetml/2006/main" count="129" uniqueCount="99">
  <si>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</si>
  <si>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</si>
  <si>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</si>
  <si>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</si>
  <si>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</si>
  <si>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</si>
  <si>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</si>
  <si>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</si>
  <si>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</si>
  <si>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</si>
  <si>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</si>
  <si>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</si>
  <si>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</si>
  <si>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</si>
  <si>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</si>
  <si>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</si>
  <si>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</si>
  <si>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</si>
  <si>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</si>
  <si>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</si>
  <si>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</si>
  <si>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</si>
  <si>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</si>
  <si>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</si>
  <si>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</si>
  <si>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</si>
  <si>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</si>
  <si>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</si>
  <si>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</si>
  <si>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</si>
  <si>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</si>
  <si>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</si>
  <si>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</si>
  <si>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</si>
  <si>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</si>
  <si>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</si>
  <si>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</si>
  <si>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</si>
  <si>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</si>
  <si>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</si>
  <si>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</si>
  <si>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</si>
  <si>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</si>
  <si>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</si>
  <si>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</si>
  <si>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</si>
  <si>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</si>
  <si>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</si>
  <si>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</si>
  <si>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</si>
  <si>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</si>
  <si>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</si>
  <si>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</si>
  <si>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</si>
  <si>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</si>
  <si>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</si>
  <si>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</si>
  <si>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</si>
  <si>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</si>
  <si>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</si>
  <si>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</si>
  <si>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</si>
  <si>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</si>
  <si>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</si>
  <si>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</si>
  <si>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</si>
  <si>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</si>
  <si>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</si>
  <si>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</si>
  <si>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</si>
  <si>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</si>
  <si>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</si>
  <si>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</si>
  <si>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</si>
  <si>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</si>
  <si>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</si>
  <si>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</si>
  <si>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</si>
  <si>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</si>
  <si>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</si>
  <si>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</si>
  <si>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</si>
  <si>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</si>
  <si>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</si>
  <si>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</si>
  <si>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</si>
  <si>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</si>
  <si>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</si>
  <si>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</si>
  <si>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</si>
  <si>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</si>
  <si>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</si>
  <si>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</si>
  <si>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</si>
  <si>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</si>
  <si>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</si>
  <si>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</si>
  <si>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</si>
  <si>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августа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</si>
</sst>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0" zoomScaleNormal="11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11" width="8.00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24382.8</v>
      </c>
      <c r="D11" s="4">
        <f>H11+L11+Q11+U11</f>
        <v>24728.9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1208.9</v>
      </c>
      <c r="J11" s="4">
        <f>J13+J14</f>
        <v>4271</v>
      </c>
      <c r="K11" s="4">
        <f>K13+K14</f>
        <v>2148.3</v>
      </c>
      <c r="L11" s="4">
        <f>I11+J11+K11</f>
        <v>7628.2</v>
      </c>
      <c r="M11" s="4">
        <f>M13+M14</f>
        <v>1513.6</v>
      </c>
      <c r="N11" s="4">
        <f>N13+N14</f>
        <v>7805.900000000001</v>
      </c>
      <c r="O11" s="4">
        <f>O13+O14</f>
        <v>582.4</v>
      </c>
      <c r="P11" s="4">
        <f>P13+P14</f>
        <v>0</v>
      </c>
      <c r="Q11" s="4">
        <f>M11+N11+O11</f>
        <v>9901.9</v>
      </c>
      <c r="R11" s="4">
        <f>R13+R14</f>
        <v>776.4</v>
      </c>
      <c r="S11" s="4">
        <f>S13+S14</f>
        <v>1018.8000000000001</v>
      </c>
      <c r="T11" s="4">
        <f>T13+T14</f>
        <v>1184.3</v>
      </c>
      <c r="U11" s="4">
        <f>R11+S11+T11</f>
        <v>2979.5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61</v>
      </c>
      <c r="J13" s="7">
        <v>-0.2</v>
      </c>
      <c r="K13" s="7">
        <v>78</v>
      </c>
      <c r="L13" s="4">
        <f aca="true" t="shared" si="2" ref="L13:L37">I13+J13+K13</f>
        <v>138.8</v>
      </c>
      <c r="M13" s="7">
        <v>132.3</v>
      </c>
      <c r="N13" s="13">
        <v>23.3</v>
      </c>
      <c r="O13" s="13">
        <v>64.4</v>
      </c>
      <c r="P13" s="11"/>
      <c r="Q13" s="4">
        <f aca="true" t="shared" si="3" ref="Q13:Q37">M13+N13+O13</f>
        <v>220.00000000000003</v>
      </c>
      <c r="R13" s="7">
        <v>254.5</v>
      </c>
      <c r="S13" s="7">
        <v>475.1</v>
      </c>
      <c r="T13" s="7">
        <v>487.8</v>
      </c>
      <c r="U13" s="4">
        <f aca="true" t="shared" si="4" ref="U13:U37">R13+S13+T13</f>
        <v>1217.4</v>
      </c>
      <c r="V13" s="1"/>
    </row>
    <row r="14" spans="1:22" ht="12.75">
      <c r="A14" s="20" t="s">
        <v>74</v>
      </c>
      <c r="B14" s="6" t="s">
        <v>45</v>
      </c>
      <c r="C14" s="7">
        <v>22761.3</v>
      </c>
      <c r="D14" s="4">
        <f t="shared" si="0"/>
        <v>23107.4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1147.9</v>
      </c>
      <c r="J14" s="7">
        <v>4271.2</v>
      </c>
      <c r="K14" s="7">
        <v>2070.3</v>
      </c>
      <c r="L14" s="4">
        <f t="shared" si="2"/>
        <v>7489.400000000001</v>
      </c>
      <c r="M14" s="7">
        <v>1381.3</v>
      </c>
      <c r="N14" s="7">
        <v>7782.6</v>
      </c>
      <c r="O14" s="7">
        <v>518</v>
      </c>
      <c r="P14" s="11"/>
      <c r="Q14" s="4">
        <f t="shared" si="3"/>
        <v>9681.9</v>
      </c>
      <c r="R14" s="7">
        <v>521.9</v>
      </c>
      <c r="S14" s="7">
        <v>543.7</v>
      </c>
      <c r="T14" s="7">
        <v>696.5</v>
      </c>
      <c r="U14" s="4">
        <f t="shared" si="4"/>
        <v>1762.1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24382.800000000003</v>
      </c>
      <c r="D15" s="4">
        <f t="shared" si="0"/>
        <v>24728.899999999998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1387.9</v>
      </c>
      <c r="J15" s="5">
        <f>J17+J18+J19+J20+J21</f>
        <v>4764.799999999999</v>
      </c>
      <c r="K15" s="5">
        <f>K17+K18+K19+K20+K21</f>
        <v>1149.2</v>
      </c>
      <c r="L15" s="4">
        <f t="shared" si="2"/>
        <v>7301.899999999999</v>
      </c>
      <c r="M15" s="5">
        <f>M17+M18+M19+M20+M21</f>
        <v>1546.4</v>
      </c>
      <c r="N15" s="5">
        <f>N17+N18+N19+N20+N21</f>
        <v>8698.5</v>
      </c>
      <c r="O15" s="5">
        <f>O17+O18+O19+O20+O21</f>
        <v>1249.3</v>
      </c>
      <c r="P15" s="12"/>
      <c r="Q15" s="4">
        <f t="shared" si="3"/>
        <v>11494.199999999999</v>
      </c>
      <c r="R15" s="5">
        <f>R17+R18+R19+R20+R21</f>
        <v>857.8</v>
      </c>
      <c r="S15" s="5">
        <f>S17+S18+S19+S20+S21</f>
        <v>1047.6</v>
      </c>
      <c r="T15" s="5">
        <f>T17+T18+T19+T20+T21</f>
        <v>1302.1</v>
      </c>
      <c r="U15" s="4">
        <f t="shared" si="4"/>
        <v>3207.5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/>
      <c r="F18" s="7">
        <v>62</v>
      </c>
      <c r="G18" s="7">
        <v>62</v>
      </c>
      <c r="H18" s="4">
        <f t="shared" si="1"/>
        <v>124</v>
      </c>
      <c r="I18" s="7">
        <v>62</v>
      </c>
      <c r="J18" s="7">
        <v>62</v>
      </c>
      <c r="K18" s="7">
        <v>62</v>
      </c>
      <c r="L18" s="4">
        <f t="shared" si="2"/>
        <v>186</v>
      </c>
      <c r="M18" s="7">
        <v>62</v>
      </c>
      <c r="N18" s="7">
        <v>61.6</v>
      </c>
      <c r="O18" s="7">
        <v>62</v>
      </c>
      <c r="P18" s="11"/>
      <c r="Q18" s="4">
        <f t="shared" si="3"/>
        <v>185.6</v>
      </c>
      <c r="R18" s="7">
        <v>61.9</v>
      </c>
      <c r="S18" s="7">
        <v>123.9</v>
      </c>
      <c r="T18" s="7">
        <v>62</v>
      </c>
      <c r="U18" s="4">
        <f t="shared" si="4"/>
        <v>247.8</v>
      </c>
      <c r="V18" s="1"/>
    </row>
    <row r="19" spans="1:22" ht="24">
      <c r="A19" s="26" t="s">
        <v>86</v>
      </c>
      <c r="B19" s="6" t="s">
        <v>52</v>
      </c>
      <c r="C19" s="7">
        <v>13698.7</v>
      </c>
      <c r="D19" s="4">
        <f t="shared" si="0"/>
        <v>13864.9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558.5</v>
      </c>
      <c r="J19" s="7">
        <v>2649.6</v>
      </c>
      <c r="K19" s="7">
        <v>363.3</v>
      </c>
      <c r="L19" s="4">
        <f t="shared" si="2"/>
        <v>3571.4</v>
      </c>
      <c r="M19" s="7">
        <v>803.8</v>
      </c>
      <c r="N19" s="13">
        <v>7401.7</v>
      </c>
      <c r="O19" s="13">
        <v>521.9</v>
      </c>
      <c r="P19" s="11"/>
      <c r="Q19" s="4">
        <f t="shared" si="3"/>
        <v>8727.4</v>
      </c>
      <c r="R19" s="7">
        <v>200</v>
      </c>
      <c r="S19" s="7">
        <v>270</v>
      </c>
      <c r="T19" s="7">
        <v>208.4</v>
      </c>
      <c r="U19" s="4">
        <f t="shared" si="4"/>
        <v>678.4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9940.7</v>
      </c>
      <c r="D21" s="4">
        <f t="shared" si="0"/>
        <v>10120.600000000002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767.4</v>
      </c>
      <c r="J21" s="7">
        <v>2053.2</v>
      </c>
      <c r="K21" s="7">
        <v>723.9</v>
      </c>
      <c r="L21" s="4">
        <f t="shared" si="2"/>
        <v>3544.5</v>
      </c>
      <c r="M21" s="7">
        <v>680.6</v>
      </c>
      <c r="N21" s="13">
        <v>1235.2</v>
      </c>
      <c r="O21" s="13">
        <v>665.4</v>
      </c>
      <c r="P21" s="11"/>
      <c r="Q21" s="4">
        <f t="shared" si="3"/>
        <v>2581.2000000000003</v>
      </c>
      <c r="R21" s="7">
        <v>595.9</v>
      </c>
      <c r="S21" s="7">
        <v>653.7</v>
      </c>
      <c r="T21" s="7">
        <v>1031.7</v>
      </c>
      <c r="U21" s="4">
        <f t="shared" si="4"/>
        <v>2281.3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1.3642420526593924E-12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-179</v>
      </c>
      <c r="J22" s="5">
        <f>J11-J15</f>
        <v>-493.7999999999993</v>
      </c>
      <c r="K22" s="5">
        <f>K11-K15</f>
        <v>999.1000000000001</v>
      </c>
      <c r="L22" s="4">
        <f t="shared" si="2"/>
        <v>326.30000000000086</v>
      </c>
      <c r="M22" s="5">
        <f>M11-M15</f>
        <v>-32.80000000000018</v>
      </c>
      <c r="N22" s="5">
        <f>N11-N15</f>
        <v>-892.5999999999995</v>
      </c>
      <c r="O22" s="5">
        <f>O11-O15</f>
        <v>-666.9</v>
      </c>
      <c r="P22" s="5"/>
      <c r="Q22" s="4">
        <f t="shared" si="3"/>
        <v>-1592.2999999999997</v>
      </c>
      <c r="R22" s="5">
        <f>R11-R15</f>
        <v>-81.39999999999998</v>
      </c>
      <c r="S22" s="5">
        <f>S11-S15</f>
        <v>-28.79999999999984</v>
      </c>
      <c r="T22" s="5">
        <f>T11-T15</f>
        <v>-117.79999999999995</v>
      </c>
      <c r="U22" s="4">
        <f t="shared" si="4"/>
        <v>-227.99999999999977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-1.3642420526593924E-12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179</v>
      </c>
      <c r="J23" s="5">
        <f>J24-J29+J36</f>
        <v>493.7999999999993</v>
      </c>
      <c r="K23" s="5">
        <f>K24-K29+K36</f>
        <v>-999.1000000000001</v>
      </c>
      <c r="L23" s="4">
        <f t="shared" si="2"/>
        <v>-326.30000000000086</v>
      </c>
      <c r="M23" s="5">
        <f>M24-M29+M36</f>
        <v>32.80000000000018</v>
      </c>
      <c r="N23" s="5">
        <f>N24-N29+N36</f>
        <v>892.5999999999995</v>
      </c>
      <c r="O23" s="5">
        <f>O24-O29+O36</f>
        <v>666.9</v>
      </c>
      <c r="P23" s="5"/>
      <c r="Q23" s="4">
        <f t="shared" si="3"/>
        <v>1592.2999999999997</v>
      </c>
      <c r="R23" s="5">
        <f>R24-R29+R36</f>
        <v>81.39999999999998</v>
      </c>
      <c r="S23" s="5">
        <f>S24-S29+S36</f>
        <v>28.79999999999984</v>
      </c>
      <c r="T23" s="5">
        <f>T24-T29+T36</f>
        <v>117.79999999999995</v>
      </c>
      <c r="U23" s="4">
        <f>R23+S23+T23</f>
        <v>227.99999999999977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1.3642420526593924E-12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-179</v>
      </c>
      <c r="J33" s="5">
        <f>J22+J24-J29</f>
        <v>-493.7999999999993</v>
      </c>
      <c r="K33" s="5">
        <f>K22+K24-K29</f>
        <v>999.1000000000001</v>
      </c>
      <c r="L33" s="4">
        <f t="shared" si="2"/>
        <v>326.30000000000086</v>
      </c>
      <c r="M33" s="5">
        <f>M22+M24-M29</f>
        <v>-32.80000000000018</v>
      </c>
      <c r="N33" s="5">
        <f>N22+N24-N29</f>
        <v>-892.5999999999995</v>
      </c>
      <c r="O33" s="5">
        <f>O22+O24-O29</f>
        <v>-666.9</v>
      </c>
      <c r="P33" s="5"/>
      <c r="Q33" s="4">
        <f t="shared" si="3"/>
        <v>-1592.2999999999997</v>
      </c>
      <c r="R33" s="5">
        <f>R22+R24-R29</f>
        <v>-81.39999999999998</v>
      </c>
      <c r="S33" s="5">
        <f>S22+S24-S29</f>
        <v>-28.79999999999984</v>
      </c>
      <c r="T33" s="5">
        <f>T22+T24-T29</f>
        <v>-117.79999999999995</v>
      </c>
      <c r="U33" s="4">
        <f t="shared" si="4"/>
        <v>-227.99999999999977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1350.4</v>
      </c>
      <c r="K34" s="7">
        <f>J35</f>
        <v>856.6000000000008</v>
      </c>
      <c r="L34" s="4">
        <f>I34</f>
        <v>1529.4</v>
      </c>
      <c r="M34" s="7">
        <f>K35</f>
        <v>1855.700000000001</v>
      </c>
      <c r="N34" s="7">
        <f>M35</f>
        <v>1822.9000000000008</v>
      </c>
      <c r="O34" s="7">
        <f>N35</f>
        <v>930.3000000000013</v>
      </c>
      <c r="P34" s="11"/>
      <c r="Q34" s="4">
        <f>M34</f>
        <v>1855.700000000001</v>
      </c>
      <c r="R34" s="7">
        <f>O35</f>
        <v>263.40000000000134</v>
      </c>
      <c r="S34" s="7">
        <f>R35</f>
        <v>182.00000000000136</v>
      </c>
      <c r="T34" s="7">
        <f>S35</f>
        <v>153.20000000000152</v>
      </c>
      <c r="U34" s="4">
        <f>R34</f>
        <v>263.40000000000134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35.40000000000157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1350.4</v>
      </c>
      <c r="J35" s="7">
        <f>J33+J34</f>
        <v>856.6000000000008</v>
      </c>
      <c r="K35" s="7">
        <f>K33+K34</f>
        <v>1855.700000000001</v>
      </c>
      <c r="L35" s="4">
        <f>K35</f>
        <v>1855.700000000001</v>
      </c>
      <c r="M35" s="7">
        <f>M33+M34</f>
        <v>1822.9000000000008</v>
      </c>
      <c r="N35" s="7">
        <f>N33+N34</f>
        <v>930.3000000000013</v>
      </c>
      <c r="O35" s="7">
        <f>O33+O34</f>
        <v>263.40000000000134</v>
      </c>
      <c r="P35" s="11"/>
      <c r="Q35" s="4">
        <f>O35</f>
        <v>263.40000000000134</v>
      </c>
      <c r="R35" s="7">
        <f>R33+R34</f>
        <v>182.00000000000136</v>
      </c>
      <c r="S35" s="7">
        <f>S33+S34</f>
        <v>153.20000000000152</v>
      </c>
      <c r="T35" s="7">
        <f>T33+T34</f>
        <v>35.40000000000157</v>
      </c>
      <c r="U35" s="4">
        <f>T35</f>
        <v>35.40000000000157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-1.3642420526593924E-12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179</v>
      </c>
      <c r="J36" s="7">
        <f>J34-J35</f>
        <v>493.7999999999993</v>
      </c>
      <c r="K36" s="7">
        <f>K34-K35</f>
        <v>-999.1000000000001</v>
      </c>
      <c r="L36" s="4">
        <f t="shared" si="2"/>
        <v>-326.30000000000086</v>
      </c>
      <c r="M36" s="7">
        <f>M34-M35</f>
        <v>32.80000000000018</v>
      </c>
      <c r="N36" s="7">
        <f>N34-N35</f>
        <v>892.5999999999995</v>
      </c>
      <c r="O36" s="7">
        <f>O34-O35</f>
        <v>666.9</v>
      </c>
      <c r="P36" s="7"/>
      <c r="Q36" s="4">
        <f t="shared" si="3"/>
        <v>1592.2999999999997</v>
      </c>
      <c r="R36" s="7">
        <f>R34-R35</f>
        <v>81.39999999999998</v>
      </c>
      <c r="S36" s="7">
        <f>S34-S35</f>
        <v>28.79999999999984</v>
      </c>
      <c r="T36" s="7">
        <f>T34-T35</f>
        <v>117.79999999999995</v>
      </c>
      <c r="U36" s="4">
        <f t="shared" si="4"/>
        <v>227.99999999999977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2023-09-06T12:42:49Z</cp:lastPrinted>
  <dcterms:created xsi:type="dcterms:W3CDTF">2011-02-18T08:58:48Z</dcterms:created>
  <dcterms:modified xsi:type="dcterms:W3CDTF">2023-09-06T12:43:22Z</dcterms:modified>
  <cp:category/>
  <cp:version/>
  <cp:contentType/>
  <cp:contentStatus/>
</cp:coreProperties>
</file>