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<sst xmlns="http://schemas.openxmlformats.org/spreadsheetml/2006/main" count="24412" uniqueCount="357">
  <si>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</si>
  <si>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</si>
  <si>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</si>
  <si>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</si>
  <si>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</si>
  <si>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</si>
  <si>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</si>
  <si>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</si>
  <si>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</si>
  <si>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</si>
  <si>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</si>
  <si>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</si>
  <si>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</si>
  <si>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</si>
  <si>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</si>
  <si>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</si>
  <si>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</si>
  <si>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</si>
  <si>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</si>
  <si>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</si>
  <si>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</si>
  <si>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</si>
  <si>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</si>
  <si>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</si>
  <si>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</si>
  <si>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</si>
  <si>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</si>
  <si>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</si>
  <si>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</si>
  <si>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</si>
  <si>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</si>
  <si>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</si>
  <si>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</si>
  <si>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</si>
  <si>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</si>
  <si>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</si>
  <si>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</si>
  <si>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</si>
  <si>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</si>
  <si>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</si>
  <si>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</si>
  <si>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</si>
  <si>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</si>
  <si>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</si>
  <si>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</si>
  <si>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</si>
  <si>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</si>
  <si>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</si>
  <si>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</si>
  <si>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</si>
  <si>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</si>
  <si>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</si>
  <si>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</si>
  <si>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</si>
  <si>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</si>
  <si>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</si>
  <si>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</si>
  <si>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</si>
  <si>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</si>
  <si>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</si>
  <si>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</si>
  <si>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</si>
  <si>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</si>
  <si>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</si>
  <si>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</si>
  <si>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</si>
  <si>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</si>
  <si>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</si>
  <si>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</si>
  <si>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</si>
  <si>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</si>
  <si>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</si>
  <si>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</si>
  <si>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</si>
  <si>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</si>
  <si>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</si>
  <si>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</si>
  <si>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</si>
  <si>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</si>
  <si>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</si>
  <si>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</si>
  <si>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</si>
  <si>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</si>
  <si>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</si>
  <si>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</si>
  <si>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</si>
  <si>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</si>
  <si>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</si>
  <si>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</si>
  <si>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</si>
  <si>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</si>
  <si>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</si>
  <si>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</si>
  <si>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</si>
  <si>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</si>
  <si>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</si>
  <si>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</si>
  <si>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</si>
  <si>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</si>
  <si>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</si>
  <si>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</si>
  <si>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</si>
  <si>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</si>
  <si>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</si>
  <si>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</si>
  <si>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</si>
  <si>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</si>
  <si>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</si>
  <si>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</si>
  <si>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</si>
  <si>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</si>
  <si>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</si>
  <si>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</si>
  <si>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</si>
  <si>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</si>
  <si>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</si>
  <si>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</si>
  <si>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</si>
  <si>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</si>
  <si>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</si>
  <si>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</si>
  <si>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</si>
  <si>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</si>
  <si>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</si>
  <si>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</si>
  <si>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</si>
  <si>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</si>
  <si>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</si>
  <si>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</si>
  <si>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</si>
  <si>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</si>
  <si>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</si>
  <si>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</si>
  <si>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</si>
  <si>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31.07.2022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</si>
  <si>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</si>
  <si>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</si>
  <si>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</si>
  <si>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</si>
  <si>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</si>
  <si>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</si>
  <si>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</si>
  <si>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</si>
  <si>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</si>
  <si>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</si>
  <si>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</si>
  <si>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</si>
  <si>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</si>
  <si>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</si>
  <si>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</si>
  <si>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</si>
  <si>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</si>
  <si>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</si>
  <si>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</si>
  <si>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</si>
  <si>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</si>
  <si>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</si>
  <si>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</si>
  <si>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</si>
  <si>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</si>
  <si>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</si>
  <si>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</si>
  <si>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</si>
  <si>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</si>
  <si>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</si>
  <si>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</si>
  <si>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</si>
  <si>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</si>
  <si>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</si>
  <si>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</si>
  <si>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</si>
  <si>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</si>
  <si>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</si>
  <si>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</si>
  <si>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</si>
  <si>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</si>
  <si>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</si>
  <si>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</si>
  <si>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</si>
  <si>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</si>
  <si>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</si>
  <si>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</si>
  <si>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</si>
  <si>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</si>
  <si>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</si>
  <si>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</si>
  <si>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</si>
  <si>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</si>
  <si>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</si>
  <si>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</si>
  <si>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</si>
  <si>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</si>
  <si>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</si>
  <si>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</si>
  <si>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</si>
  <si>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</si>
  <si>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</si>
  <si>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</si>
  <si>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</si>
  <si>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</si>
  <si>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</si>
  <si>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</si>
  <si>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</si>
  <si>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</si>
  <si>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</si>
  <si>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</si>
  <si>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</si>
  <si>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</si>
  <si>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</si>
  <si>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</si>
  <si>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</si>
  <si>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</si>
  <si>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</si>
  <si>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</si>
  <si>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</si>
  <si>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</si>
  <si>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</si>
  <si>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</si>
  <si>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</si>
  <si>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</si>
  <si>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</si>
  <si>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</si>
  <si>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</si>
  <si>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</si>
  <si>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</si>
  <si>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</si>
  <si>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</si>
  <si>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</si>
  <si>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</si>
  <si>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</si>
  <si>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</si>
  <si>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</si>
  <si>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</si>
  <si>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</si>
  <si>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</si>
  <si>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</si>
  <si>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</si>
  <si>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</si>
  <si>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</si>
  <si>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</si>
  <si>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</si>
  <si>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</si>
  <si>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</si>
  <si>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</si>
  <si>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</si>
  <si>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</si>
  <si>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</si>
  <si>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</si>
  <si>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</si>
  <si>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</si>
  <si>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</si>
  <si>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</si>
  <si>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</si>
  <si>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</si>
  <si>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</si>
  <si>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</si>
  <si>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</si>
  <si>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</si>
  <si>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</si>
  <si>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</si>
  <si>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</si>
  <si>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</si>
  <si>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</si>
  <si>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</si>
  <si>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</si>
  <si>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</si>
  <si>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</si>
  <si>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</si>
  <si>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</si>
  <si>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</si>
  <si>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</si>
  <si>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</si>
  <si>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</si>
  <si>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</si>
  <si>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</si>
  <si>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</si>
  <si>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</si>
  <si>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</si>
  <si>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</si>
  <si>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</si>
  <si>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</si>
  <si>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</si>
  <si>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</si>
  <si>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</si>
  <si>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</si>
  <si>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</si>
  <si>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</si>
  <si>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</si>
  <si>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</si>
  <si>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</si>
  <si>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</si>
  <si>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</si>
  <si>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</si>
  <si>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</si>
  <si>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</si>
  <si>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</si>
  <si>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</si>
  <si>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</si>
  <si>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</si>
  <si>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</si>
  <si>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</si>
  <si>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</si>
  <si>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</si>
  <si>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</si>
  <si>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</si>
  <si>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</si>
  <si>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</si>
  <si>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</si>
  <si>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</si>
  <si>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</si>
  <si>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</si>
  <si>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</si>
  <si>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</si>
  <si>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</si>
  <si>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</si>
  <si>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</si>
  <si>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</si>
  <si>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</si>
  <si>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</si>
  <si>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</si>
  <si>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</si>
  <si>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</si>
  <si>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</si>
  <si>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</si>
  <si>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</si>
  <si>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</si>
  <si>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</si>
  <si>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</si>
  <si>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</si>
  <si>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</si>
  <si>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</si>
  <si>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</si>
  <si>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</si>
  <si>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</si>
  <si>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</si>
  <si>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</si>
  <si>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</si>
  <si>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</si>
  <si>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</si>
  <si>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</si>
  <si>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</si>
  <si>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</si>
  <si>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</si>
  <si>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</si>
  <si>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</si>
  <si>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</si>
  <si>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</si>
  <si>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01.08.2022г.                                                                                                                  </t>
  </si>
  <si>
    <t>00020240000000000150</t>
  </si>
  <si>
    <t>Иные межбюджетные трансферты</t>
  </si>
  <si>
    <t>Зам. начальника финансового управления по бюджетной политике</t>
  </si>
  <si>
    <t>М.Ю. Егорова</t>
  </si>
  <si>
    <t>и анализа консолидированного бюджета</t>
  </si>
  <si>
    <t>00020230000000000150</t>
  </si>
  <si>
    <t>Субвенции бюджетам бюджетной системы Российской Федерации</t>
  </si>
  <si>
    <t xml:space="preserve">Зам. начальника отдела межбюджетных отношений </t>
  </si>
  <si>
    <t>Н.М. Хрусталева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</si>
</sst>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  <numFmt numFmtId="175" formatCode="#,##0.0\ _₽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46" fillId="34" borderId="12" xfId="0" applyNumberFormat="1" applyFont="1" applyFill="1" applyBorder="1" applyAlignment="1">
      <alignment horizontal="center" vertical="center" wrapText="1"/>
    </xf>
    <xf numFmtId="49" fontId="46" fillId="34" borderId="13" xfId="0" applyNumberFormat="1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174" fontId="5" fillId="35" borderId="13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49" fontId="47" fillId="34" borderId="15" xfId="0" applyNumberFormat="1" applyFont="1" applyFill="1" applyBorder="1" applyAlignment="1">
      <alignment horizontal="center" vertical="center" wrapText="1"/>
    </xf>
    <xf numFmtId="49" fontId="47" fillId="34" borderId="16" xfId="0" applyNumberFormat="1" applyFont="1" applyFill="1" applyBorder="1" applyAlignment="1">
      <alignment horizontal="center" wrapText="1"/>
    </xf>
    <xf numFmtId="174" fontId="47" fillId="34" borderId="16" xfId="0" applyNumberFormat="1" applyFont="1" applyFill="1" applyBorder="1" applyAlignment="1">
      <alignment horizontal="center" vertical="center" wrapText="1"/>
    </xf>
    <xf numFmtId="174" fontId="47" fillId="0" borderId="16" xfId="0" applyNumberFormat="1" applyFont="1" applyBorder="1" applyAlignment="1">
      <alignment horizontal="center"/>
    </xf>
    <xf numFmtId="3" fontId="47" fillId="0" borderId="17" xfId="0" applyNumberFormat="1" applyFont="1" applyBorder="1" applyAlignment="1">
      <alignment horizontal="center"/>
    </xf>
    <xf numFmtId="175" fontId="0" fillId="0" borderId="18" xfId="0" applyNumberFormat="1" applyFill="1" applyBorder="1" applyAlignment="1">
      <alignment/>
    </xf>
    <xf numFmtId="175" fontId="6" fillId="0" borderId="13" xfId="0" applyNumberFormat="1" applyFont="1" applyFill="1" applyBorder="1" applyAlignment="1">
      <alignment/>
    </xf>
    <xf numFmtId="175" fontId="0" fillId="0" borderId="18" xfId="0" applyNumberFormat="1" applyFill="1" applyBorder="1" applyAlignment="1">
      <alignment wrapText="1"/>
    </xf>
    <xf numFmtId="175" fontId="6" fillId="0" borderId="18" xfId="0" applyNumberFormat="1" applyFont="1" applyFill="1" applyBorder="1" applyAlignment="1">
      <alignment/>
    </xf>
    <xf numFmtId="174" fontId="0" fillId="0" borderId="18" xfId="0" applyNumberFormat="1" applyFill="1" applyBorder="1" applyAlignment="1">
      <alignment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174" fontId="6" fillId="0" borderId="18" xfId="0" applyNumberFormat="1" applyFont="1" applyFill="1" applyBorder="1" applyAlignment="1">
      <alignment/>
    </xf>
    <xf numFmtId="174" fontId="0" fillId="0" borderId="18" xfId="0" applyNumberFormat="1" applyFill="1" applyBorder="1" applyAlignment="1">
      <alignment wrapText="1"/>
    </xf>
    <xf numFmtId="174" fontId="6" fillId="0" borderId="18" xfId="0" applyNumberFormat="1" applyFont="1" applyFill="1" applyBorder="1" applyAlignment="1">
      <alignment wrapText="1"/>
    </xf>
    <xf numFmtId="0" fontId="4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7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7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340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341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C31" sqref="C31:F31"/>
    </sheetView>
  </sheetViews>
  <sheetFormatPr defaultColWidth="9.00390625" defaultRowHeight="12.75"/>
  <cols>
    <col min="1" max="1" width="21.375" style="1" customWidth="1"/>
    <col min="2" max="2" width="66.75390625" style="1" customWidth="1"/>
    <col min="3" max="3" width="13.625" style="13" customWidth="1"/>
    <col min="4" max="4" width="13.75390625" style="13" customWidth="1"/>
    <col min="5" max="5" width="9.75390625" style="0" bestFit="1" customWidth="1"/>
    <col min="6" max="6" width="13.625" style="0" customWidth="1"/>
  </cols>
  <sheetData>
    <row r="1" spans="1:6" ht="42.75" customHeight="1">
      <c r="A1" s="46" t="s">
        <v>347</v>
      </c>
      <c r="B1" s="46"/>
      <c r="C1" s="46"/>
      <c r="D1" s="46"/>
      <c r="E1" s="46"/>
      <c r="F1" s="46"/>
    </row>
    <row r="2" spans="1:6" ht="13.5" thickBot="1">
      <c r="A2"/>
      <c r="B2" s="47" t="s">
        <v>342</v>
      </c>
      <c r="C2" s="47"/>
      <c r="D2" s="47"/>
      <c r="E2" s="47"/>
      <c r="F2" s="47"/>
    </row>
    <row r="3" spans="1:6" ht="43.5" customHeight="1">
      <c r="A3" s="14"/>
      <c r="B3" s="15" t="s">
        <v>140</v>
      </c>
      <c r="C3" s="16" t="s">
        <v>343</v>
      </c>
      <c r="D3" s="17" t="s">
        <v>344</v>
      </c>
      <c r="E3" s="18" t="s">
        <v>345</v>
      </c>
      <c r="F3" s="19" t="s">
        <v>346</v>
      </c>
    </row>
    <row r="4" spans="1:6" s="1" customFormat="1" ht="13.5" thickBot="1">
      <c r="A4" s="20" t="s">
        <v>6</v>
      </c>
      <c r="B4" s="21" t="s">
        <v>7</v>
      </c>
      <c r="C4" s="22" t="s">
        <v>8</v>
      </c>
      <c r="D4" s="22" t="s">
        <v>9</v>
      </c>
      <c r="E4" s="23" t="s">
        <v>10</v>
      </c>
      <c r="F4" s="24">
        <v>6</v>
      </c>
    </row>
    <row r="5" spans="1:6" ht="12.75">
      <c r="A5" s="26" t="s">
        <v>191</v>
      </c>
      <c r="B5" s="26" t="s">
        <v>190</v>
      </c>
      <c r="C5" s="26">
        <v>321791.58991000004</v>
      </c>
      <c r="D5" s="26">
        <v>175511.94029</v>
      </c>
      <c r="E5" s="26">
        <f>D5/C5*100</f>
        <v>54.542115391855916</v>
      </c>
      <c r="F5" s="26">
        <f>D5-C5</f>
        <v>-146279.64962000004</v>
      </c>
    </row>
    <row r="6" spans="1:6" ht="12.75">
      <c r="A6" s="25" t="s">
        <v>193</v>
      </c>
      <c r="B6" s="25" t="s">
        <v>192</v>
      </c>
      <c r="C6" s="25">
        <v>221143</v>
      </c>
      <c r="D6" s="25">
        <v>118975.92311</v>
      </c>
      <c r="E6" s="25">
        <f aca="true" t="shared" si="0" ref="E6:E34">D6/C6*100</f>
        <v>53.80044727167489</v>
      </c>
      <c r="F6" s="25">
        <f aca="true" t="shared" si="1" ref="F6:F34">D6-C6</f>
        <v>-102167.07689</v>
      </c>
    </row>
    <row r="7" spans="1:6" ht="12.75">
      <c r="A7" s="25" t="s">
        <v>195</v>
      </c>
      <c r="B7" s="25" t="s">
        <v>194</v>
      </c>
      <c r="C7" s="25">
        <v>221143</v>
      </c>
      <c r="D7" s="25">
        <v>118975.92311</v>
      </c>
      <c r="E7" s="25">
        <f t="shared" si="0"/>
        <v>53.80044727167489</v>
      </c>
      <c r="F7" s="25">
        <f t="shared" si="1"/>
        <v>-102167.07689</v>
      </c>
    </row>
    <row r="8" spans="1:6" ht="34.5" customHeight="1">
      <c r="A8" s="25" t="s">
        <v>197</v>
      </c>
      <c r="B8" s="27" t="s">
        <v>196</v>
      </c>
      <c r="C8" s="25">
        <v>31280</v>
      </c>
      <c r="D8" s="25">
        <v>20106.574210000002</v>
      </c>
      <c r="E8" s="25">
        <f t="shared" si="0"/>
        <v>64.27932931585678</v>
      </c>
      <c r="F8" s="25">
        <f t="shared" si="1"/>
        <v>-11173.425789999998</v>
      </c>
    </row>
    <row r="9" spans="1:6" ht="25.5">
      <c r="A9" s="25" t="s">
        <v>199</v>
      </c>
      <c r="B9" s="27" t="s">
        <v>198</v>
      </c>
      <c r="C9" s="25">
        <v>31280</v>
      </c>
      <c r="D9" s="25">
        <v>20106.574210000002</v>
      </c>
      <c r="E9" s="25">
        <f t="shared" si="0"/>
        <v>64.27932931585678</v>
      </c>
      <c r="F9" s="25">
        <f t="shared" si="1"/>
        <v>-11173.425789999998</v>
      </c>
    </row>
    <row r="10" spans="1:6" ht="12.75">
      <c r="A10" s="25" t="s">
        <v>201</v>
      </c>
      <c r="B10" s="25" t="s">
        <v>200</v>
      </c>
      <c r="C10" s="25">
        <v>22540.70187</v>
      </c>
      <c r="D10" s="25">
        <v>17406.236</v>
      </c>
      <c r="E10" s="25">
        <f t="shared" si="0"/>
        <v>77.22135761516108</v>
      </c>
      <c r="F10" s="25">
        <f t="shared" si="1"/>
        <v>-5134.46587</v>
      </c>
    </row>
    <row r="11" spans="1:6" ht="25.5">
      <c r="A11" s="25" t="s">
        <v>203</v>
      </c>
      <c r="B11" s="27" t="s">
        <v>202</v>
      </c>
      <c r="C11" s="25">
        <v>19819.70187</v>
      </c>
      <c r="D11" s="25">
        <v>16159.75684</v>
      </c>
      <c r="E11" s="25">
        <f t="shared" si="0"/>
        <v>81.53380381800869</v>
      </c>
      <c r="F11" s="25">
        <f t="shared" si="1"/>
        <v>-3659.9450300000008</v>
      </c>
    </row>
    <row r="12" spans="1:6" ht="12.75">
      <c r="A12" s="25" t="s">
        <v>205</v>
      </c>
      <c r="B12" s="25" t="s">
        <v>204</v>
      </c>
      <c r="C12" s="25">
        <v>61</v>
      </c>
      <c r="D12" s="25">
        <v>28.643669999999997</v>
      </c>
      <c r="E12" s="25">
        <f t="shared" si="0"/>
        <v>46.95683606557377</v>
      </c>
      <c r="F12" s="25">
        <f t="shared" si="1"/>
        <v>-32.35633</v>
      </c>
    </row>
    <row r="13" spans="1:6" ht="12.75">
      <c r="A13" s="25" t="s">
        <v>207</v>
      </c>
      <c r="B13" s="25" t="s">
        <v>206</v>
      </c>
      <c r="C13" s="25">
        <v>827</v>
      </c>
      <c r="D13" s="25">
        <v>84.33355</v>
      </c>
      <c r="E13" s="25">
        <f t="shared" si="0"/>
        <v>10.197527206771463</v>
      </c>
      <c r="F13" s="25">
        <f t="shared" si="1"/>
        <v>-742.6664499999999</v>
      </c>
    </row>
    <row r="14" spans="1:6" ht="25.5">
      <c r="A14" s="25" t="s">
        <v>209</v>
      </c>
      <c r="B14" s="27" t="s">
        <v>208</v>
      </c>
      <c r="C14" s="25">
        <v>1833</v>
      </c>
      <c r="D14" s="25">
        <v>1133.5019399999999</v>
      </c>
      <c r="E14" s="25">
        <f t="shared" si="0"/>
        <v>61.83862193126022</v>
      </c>
      <c r="F14" s="25">
        <f t="shared" si="1"/>
        <v>-699.4980600000001</v>
      </c>
    </row>
    <row r="15" spans="1:6" ht="12.75">
      <c r="A15" s="25" t="s">
        <v>211</v>
      </c>
      <c r="B15" s="25" t="s">
        <v>210</v>
      </c>
      <c r="C15" s="25">
        <v>15043</v>
      </c>
      <c r="D15" s="25">
        <v>2005.9587900000001</v>
      </c>
      <c r="E15" s="25">
        <f t="shared" si="0"/>
        <v>13.334832081366748</v>
      </c>
      <c r="F15" s="25">
        <f t="shared" si="1"/>
        <v>-13037.04121</v>
      </c>
    </row>
    <row r="16" spans="1:6" ht="12.75">
      <c r="A16" s="25" t="s">
        <v>213</v>
      </c>
      <c r="B16" s="25" t="s">
        <v>212</v>
      </c>
      <c r="C16" s="25">
        <v>15043</v>
      </c>
      <c r="D16" s="25">
        <v>2005.9587900000001</v>
      </c>
      <c r="E16" s="25">
        <f t="shared" si="0"/>
        <v>13.334832081366748</v>
      </c>
      <c r="F16" s="25">
        <f t="shared" si="1"/>
        <v>-13037.04121</v>
      </c>
    </row>
    <row r="17" spans="1:6" ht="25.5">
      <c r="A17" s="25" t="s">
        <v>215</v>
      </c>
      <c r="B17" s="27" t="s">
        <v>214</v>
      </c>
      <c r="C17" s="25">
        <v>5077</v>
      </c>
      <c r="D17" s="25">
        <v>3670.8303100000003</v>
      </c>
      <c r="E17" s="25">
        <f t="shared" si="0"/>
        <v>72.30313787669884</v>
      </c>
      <c r="F17" s="25">
        <f t="shared" si="1"/>
        <v>-1406.1696899999997</v>
      </c>
    </row>
    <row r="18" spans="1:6" ht="12.75">
      <c r="A18" s="25" t="s">
        <v>217</v>
      </c>
      <c r="B18" s="25" t="s">
        <v>216</v>
      </c>
      <c r="C18" s="25">
        <v>5077</v>
      </c>
      <c r="D18" s="25">
        <v>3670.8303100000003</v>
      </c>
      <c r="E18" s="25">
        <f t="shared" si="0"/>
        <v>72.30313787669884</v>
      </c>
      <c r="F18" s="25">
        <f t="shared" si="1"/>
        <v>-1406.1696899999997</v>
      </c>
    </row>
    <row r="19" spans="1:6" ht="12.75">
      <c r="A19" s="25" t="s">
        <v>219</v>
      </c>
      <c r="B19" s="25" t="s">
        <v>218</v>
      </c>
      <c r="C19" s="25">
        <v>204</v>
      </c>
      <c r="D19" s="25">
        <v>188.97676</v>
      </c>
      <c r="E19" s="25">
        <f t="shared" si="0"/>
        <v>92.63566666666667</v>
      </c>
      <c r="F19" s="25">
        <f t="shared" si="1"/>
        <v>-15.023239999999987</v>
      </c>
    </row>
    <row r="20" spans="1:6" ht="25.5">
      <c r="A20" s="25" t="s">
        <v>221</v>
      </c>
      <c r="B20" s="27" t="s">
        <v>220</v>
      </c>
      <c r="C20" s="25">
        <v>13639.3</v>
      </c>
      <c r="D20" s="25">
        <v>5433.33962</v>
      </c>
      <c r="E20" s="25">
        <f t="shared" si="0"/>
        <v>39.83591254683158</v>
      </c>
      <c r="F20" s="25">
        <f t="shared" si="1"/>
        <v>-8205.96038</v>
      </c>
    </row>
    <row r="21" spans="1:6" ht="12.75">
      <c r="A21" s="25" t="s">
        <v>223</v>
      </c>
      <c r="B21" s="25" t="s">
        <v>222</v>
      </c>
      <c r="C21" s="25">
        <v>4287.8</v>
      </c>
      <c r="D21" s="25">
        <v>2015.6946699999999</v>
      </c>
      <c r="E21" s="25">
        <f t="shared" si="0"/>
        <v>47.00999743458183</v>
      </c>
      <c r="F21" s="25">
        <f t="shared" si="1"/>
        <v>-2272.1053300000003</v>
      </c>
    </row>
    <row r="22" spans="1:6" ht="25.5">
      <c r="A22" s="25" t="s">
        <v>225</v>
      </c>
      <c r="B22" s="27" t="s">
        <v>224</v>
      </c>
      <c r="C22" s="25">
        <v>1802.57975</v>
      </c>
      <c r="D22" s="25">
        <v>874.3911400000001</v>
      </c>
      <c r="E22" s="25">
        <f t="shared" si="0"/>
        <v>48.50776449696608</v>
      </c>
      <c r="F22" s="25">
        <f t="shared" si="1"/>
        <v>-928.18861</v>
      </c>
    </row>
    <row r="23" spans="1:6" ht="25.5">
      <c r="A23" s="25" t="s">
        <v>227</v>
      </c>
      <c r="B23" s="27" t="s">
        <v>226</v>
      </c>
      <c r="C23" s="25">
        <v>6204.425</v>
      </c>
      <c r="D23" s="25">
        <v>4315.02768</v>
      </c>
      <c r="E23" s="25">
        <f t="shared" si="0"/>
        <v>69.54758386151819</v>
      </c>
      <c r="F23" s="25">
        <f t="shared" si="1"/>
        <v>-1889.39732</v>
      </c>
    </row>
    <row r="24" spans="1:6" ht="12.75">
      <c r="A24" s="25" t="s">
        <v>229</v>
      </c>
      <c r="B24" s="25" t="s">
        <v>228</v>
      </c>
      <c r="C24" s="25">
        <v>569.7832900000001</v>
      </c>
      <c r="D24" s="25">
        <v>528.988</v>
      </c>
      <c r="E24" s="25">
        <f t="shared" si="0"/>
        <v>92.8402094768346</v>
      </c>
      <c r="F24" s="25">
        <f t="shared" si="1"/>
        <v>-40.79529000000002</v>
      </c>
    </row>
    <row r="25" spans="1:6" ht="12.75">
      <c r="A25" s="25" t="s">
        <v>231</v>
      </c>
      <c r="B25" s="25" t="s">
        <v>230</v>
      </c>
      <c r="C25" s="25"/>
      <c r="D25" s="25">
        <v>-10</v>
      </c>
      <c r="E25" s="25"/>
      <c r="F25" s="25">
        <f t="shared" si="1"/>
        <v>-10</v>
      </c>
    </row>
    <row r="26" spans="1:6" ht="12.75">
      <c r="A26" s="28" t="s">
        <v>233</v>
      </c>
      <c r="B26" s="28" t="s">
        <v>232</v>
      </c>
      <c r="C26" s="28">
        <v>1475671.7280899999</v>
      </c>
      <c r="D26" s="28">
        <v>868163.3775599999</v>
      </c>
      <c r="E26" s="28">
        <f t="shared" si="0"/>
        <v>58.83174157464454</v>
      </c>
      <c r="F26" s="28">
        <f t="shared" si="1"/>
        <v>-607508.3505299999</v>
      </c>
    </row>
    <row r="27" spans="1:6" ht="25.5">
      <c r="A27" s="25" t="s">
        <v>235</v>
      </c>
      <c r="B27" s="27" t="s">
        <v>234</v>
      </c>
      <c r="C27" s="25">
        <v>1474856.224</v>
      </c>
      <c r="D27" s="25">
        <v>867134.11334</v>
      </c>
      <c r="E27" s="25">
        <f t="shared" si="0"/>
        <v>58.79448445409958</v>
      </c>
      <c r="F27" s="25">
        <f t="shared" si="1"/>
        <v>-607722.1106599999</v>
      </c>
    </row>
    <row r="28" spans="1:6" ht="12.75">
      <c r="A28" s="25" t="s">
        <v>237</v>
      </c>
      <c r="B28" s="25" t="s">
        <v>236</v>
      </c>
      <c r="C28" s="25">
        <v>503321.9</v>
      </c>
      <c r="D28" s="25">
        <v>338907.6</v>
      </c>
      <c r="E28" s="25">
        <f t="shared" si="0"/>
        <v>67.33416527276083</v>
      </c>
      <c r="F28" s="25">
        <f t="shared" si="1"/>
        <v>-164414.30000000005</v>
      </c>
    </row>
    <row r="29" spans="1:6" ht="25.5">
      <c r="A29" s="25" t="s">
        <v>239</v>
      </c>
      <c r="B29" s="27" t="s">
        <v>238</v>
      </c>
      <c r="C29" s="25">
        <v>441567.724</v>
      </c>
      <c r="D29" s="25">
        <v>148571.09061</v>
      </c>
      <c r="E29" s="25">
        <f t="shared" si="0"/>
        <v>33.646274973213394</v>
      </c>
      <c r="F29" s="25">
        <f t="shared" si="1"/>
        <v>-292996.63339</v>
      </c>
    </row>
    <row r="30" spans="1:6" ht="12.75">
      <c r="A30" s="29" t="s">
        <v>353</v>
      </c>
      <c r="B30" s="29" t="s">
        <v>354</v>
      </c>
      <c r="C30" s="25">
        <v>493812.8</v>
      </c>
      <c r="D30" s="25">
        <v>360984.9</v>
      </c>
      <c r="E30" s="25">
        <f t="shared" si="0"/>
        <v>73.10156804359872</v>
      </c>
      <c r="F30" s="25">
        <f t="shared" si="1"/>
        <v>-132827.89999999997</v>
      </c>
    </row>
    <row r="31" spans="1:6" ht="12.75">
      <c r="A31" s="29" t="s">
        <v>348</v>
      </c>
      <c r="B31" s="29" t="s">
        <v>349</v>
      </c>
      <c r="C31" s="25">
        <v>34027</v>
      </c>
      <c r="D31" s="25">
        <v>18670.5</v>
      </c>
      <c r="E31" s="25">
        <f t="shared" si="0"/>
        <v>54.86966232697563</v>
      </c>
      <c r="F31" s="25">
        <f t="shared" si="1"/>
        <v>-15356.5</v>
      </c>
    </row>
    <row r="32" spans="1:6" ht="12.75">
      <c r="A32" s="25" t="s">
        <v>241</v>
      </c>
      <c r="B32" s="25" t="s">
        <v>240</v>
      </c>
      <c r="C32" s="25">
        <v>1740</v>
      </c>
      <c r="D32" s="25">
        <v>1740</v>
      </c>
      <c r="E32" s="25">
        <f t="shared" si="0"/>
        <v>100</v>
      </c>
      <c r="F32" s="25">
        <f t="shared" si="1"/>
        <v>0</v>
      </c>
    </row>
    <row r="33" spans="1:6" ht="38.25">
      <c r="A33" s="25" t="s">
        <v>243</v>
      </c>
      <c r="B33" s="27" t="s">
        <v>242</v>
      </c>
      <c r="C33" s="25">
        <v>-924.49591</v>
      </c>
      <c r="D33" s="25">
        <v>-710.73578</v>
      </c>
      <c r="E33" s="25">
        <f t="shared" si="0"/>
        <v>76.87819624859131</v>
      </c>
      <c r="F33" s="25">
        <f t="shared" si="1"/>
        <v>213.76013</v>
      </c>
    </row>
    <row r="34" spans="1:6" ht="12.75">
      <c r="A34" s="28" t="s">
        <v>189</v>
      </c>
      <c r="B34" s="28" t="s">
        <v>188</v>
      </c>
      <c r="C34" s="28">
        <v>1797463.318</v>
      </c>
      <c r="D34" s="28">
        <v>1043675.31785</v>
      </c>
      <c r="E34" s="28">
        <f t="shared" si="0"/>
        <v>58.06378953041866</v>
      </c>
      <c r="F34" s="28">
        <f t="shared" si="1"/>
        <v>-753788.00015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zoomScalePageLayoutView="0" workbookViewId="0" topLeftCell="A1">
      <pane ySplit="2" topLeftCell="A18" activePane="bottomLeft" state="frozen"/>
      <selection pane="topLeft" activeCell="A1" sqref="A1"/>
      <selection pane="bottomLeft" activeCell="D50" sqref="D50"/>
    </sheetView>
  </sheetViews>
  <sheetFormatPr defaultColWidth="9.00390625" defaultRowHeight="12.75"/>
  <cols>
    <col min="1" max="1" width="4.875" style="1" customWidth="1"/>
    <col min="2" max="2" width="64.625" style="1" customWidth="1"/>
    <col min="3" max="4" width="12.125" style="13" customWidth="1"/>
    <col min="5" max="5" width="9.25390625" style="0" bestFit="1" customWidth="1"/>
    <col min="6" max="6" width="9.75390625" style="0" bestFit="1" customWidth="1"/>
  </cols>
  <sheetData>
    <row r="1" spans="1:6" ht="43.5" customHeight="1">
      <c r="A1" s="14"/>
      <c r="B1" s="15" t="s">
        <v>140</v>
      </c>
      <c r="C1" s="16" t="s">
        <v>343</v>
      </c>
      <c r="D1" s="17" t="s">
        <v>344</v>
      </c>
      <c r="E1" s="18" t="s">
        <v>345</v>
      </c>
      <c r="F1" s="19" t="s">
        <v>346</v>
      </c>
    </row>
    <row r="2" spans="1:6" s="1" customFormat="1" ht="13.5" thickBot="1">
      <c r="A2" s="20" t="s">
        <v>6</v>
      </c>
      <c r="B2" s="21" t="s">
        <v>7</v>
      </c>
      <c r="C2" s="22" t="s">
        <v>8</v>
      </c>
      <c r="D2" s="22" t="s">
        <v>9</v>
      </c>
      <c r="E2" s="23" t="s">
        <v>10</v>
      </c>
      <c r="F2" s="24">
        <v>6</v>
      </c>
    </row>
    <row r="3" spans="1:6" ht="12.75">
      <c r="A3" s="43" t="s">
        <v>247</v>
      </c>
      <c r="B3" s="43" t="s">
        <v>246</v>
      </c>
      <c r="C3" s="43">
        <v>70014.352</v>
      </c>
      <c r="D3" s="43">
        <v>33955.86245</v>
      </c>
      <c r="E3" s="43">
        <f>D3/C3*100</f>
        <v>48.498431364472246</v>
      </c>
      <c r="F3" s="43">
        <f>D3-C3</f>
        <v>-36058.48955</v>
      </c>
    </row>
    <row r="4" spans="1:6" ht="38.25">
      <c r="A4" s="29" t="s">
        <v>249</v>
      </c>
      <c r="B4" s="44" t="s">
        <v>248</v>
      </c>
      <c r="C4" s="29">
        <v>279.9</v>
      </c>
      <c r="D4" s="29">
        <v>117.8588</v>
      </c>
      <c r="E4" s="29">
        <f aca="true" t="shared" si="0" ref="E4:E50">D4/C4*100</f>
        <v>42.10746695248304</v>
      </c>
      <c r="F4" s="29">
        <f aca="true" t="shared" si="1" ref="F4:F50">D4-C4</f>
        <v>-162.04119999999998</v>
      </c>
    </row>
    <row r="5" spans="1:6" ht="38.25">
      <c r="A5" s="29" t="s">
        <v>251</v>
      </c>
      <c r="B5" s="44" t="s">
        <v>250</v>
      </c>
      <c r="C5" s="29">
        <v>21928.68</v>
      </c>
      <c r="D5" s="29">
        <v>10555.33619</v>
      </c>
      <c r="E5" s="29">
        <f t="shared" si="0"/>
        <v>48.13484528024487</v>
      </c>
      <c r="F5" s="29">
        <f t="shared" si="1"/>
        <v>-11373.34381</v>
      </c>
    </row>
    <row r="6" spans="1:6" ht="12.75">
      <c r="A6" s="29" t="s">
        <v>253</v>
      </c>
      <c r="B6" s="29" t="s">
        <v>252</v>
      </c>
      <c r="C6" s="29">
        <v>53.6</v>
      </c>
      <c r="D6" s="29">
        <v>53.6</v>
      </c>
      <c r="E6" s="29">
        <f t="shared" si="0"/>
        <v>100</v>
      </c>
      <c r="F6" s="29">
        <f t="shared" si="1"/>
        <v>0</v>
      </c>
    </row>
    <row r="7" spans="1:6" ht="25.5">
      <c r="A7" s="29" t="s">
        <v>255</v>
      </c>
      <c r="B7" s="44" t="s">
        <v>254</v>
      </c>
      <c r="C7" s="29">
        <v>23679.6</v>
      </c>
      <c r="D7" s="29">
        <v>11803.96112</v>
      </c>
      <c r="E7" s="29">
        <f t="shared" si="0"/>
        <v>49.848650821804426</v>
      </c>
      <c r="F7" s="29">
        <f t="shared" si="1"/>
        <v>-11875.638879999999</v>
      </c>
    </row>
    <row r="8" spans="1:6" ht="12.75">
      <c r="A8" s="29" t="s">
        <v>257</v>
      </c>
      <c r="B8" s="29" t="s">
        <v>256</v>
      </c>
      <c r="C8" s="29">
        <v>800</v>
      </c>
      <c r="D8" s="29">
        <v>0</v>
      </c>
      <c r="E8" s="29">
        <f t="shared" si="0"/>
        <v>0</v>
      </c>
      <c r="F8" s="29">
        <f t="shared" si="1"/>
        <v>-800</v>
      </c>
    </row>
    <row r="9" spans="1:6" ht="12.75">
      <c r="A9" s="29" t="s">
        <v>259</v>
      </c>
      <c r="B9" s="29" t="s">
        <v>258</v>
      </c>
      <c r="C9" s="29">
        <v>23272.572</v>
      </c>
      <c r="D9" s="29">
        <v>11425.10634</v>
      </c>
      <c r="E9" s="29">
        <f t="shared" si="0"/>
        <v>49.09258134425365</v>
      </c>
      <c r="F9" s="29">
        <f t="shared" si="1"/>
        <v>-11847.46566</v>
      </c>
    </row>
    <row r="10" spans="1:6" ht="25.5">
      <c r="A10" s="43" t="s">
        <v>261</v>
      </c>
      <c r="B10" s="45" t="s">
        <v>260</v>
      </c>
      <c r="C10" s="43">
        <v>19088.0805</v>
      </c>
      <c r="D10" s="43">
        <v>9725.52514</v>
      </c>
      <c r="E10" s="43">
        <f t="shared" si="0"/>
        <v>50.9507760091435</v>
      </c>
      <c r="F10" s="43">
        <f t="shared" si="1"/>
        <v>-9362.55536</v>
      </c>
    </row>
    <row r="11" spans="1:6" ht="12.75">
      <c r="A11" s="29" t="s">
        <v>263</v>
      </c>
      <c r="B11" s="29" t="s">
        <v>262</v>
      </c>
      <c r="C11" s="29">
        <v>2123</v>
      </c>
      <c r="D11" s="29">
        <v>1057.32383</v>
      </c>
      <c r="E11" s="29">
        <f t="shared" si="0"/>
        <v>49.8032892133773</v>
      </c>
      <c r="F11" s="29">
        <f t="shared" si="1"/>
        <v>-1065.67617</v>
      </c>
    </row>
    <row r="12" spans="1:6" ht="25.5">
      <c r="A12" s="29" t="s">
        <v>265</v>
      </c>
      <c r="B12" s="44" t="s">
        <v>264</v>
      </c>
      <c r="C12" s="29">
        <v>14935.1805</v>
      </c>
      <c r="D12" s="29">
        <v>8123.12057</v>
      </c>
      <c r="E12" s="29">
        <f t="shared" si="0"/>
        <v>54.389169049547135</v>
      </c>
      <c r="F12" s="29">
        <f t="shared" si="1"/>
        <v>-6812.05993</v>
      </c>
    </row>
    <row r="13" spans="1:6" ht="25.5">
      <c r="A13" s="29" t="s">
        <v>267</v>
      </c>
      <c r="B13" s="44" t="s">
        <v>266</v>
      </c>
      <c r="C13" s="29">
        <v>2029.9</v>
      </c>
      <c r="D13" s="29">
        <v>545.08074</v>
      </c>
      <c r="E13" s="29">
        <f t="shared" si="0"/>
        <v>26.852590768018125</v>
      </c>
      <c r="F13" s="29">
        <f t="shared" si="1"/>
        <v>-1484.8192600000002</v>
      </c>
    </row>
    <row r="14" spans="1:6" ht="12.75">
      <c r="A14" s="43" t="s">
        <v>269</v>
      </c>
      <c r="B14" s="43" t="s">
        <v>268</v>
      </c>
      <c r="C14" s="43">
        <v>246019.91381</v>
      </c>
      <c r="D14" s="43">
        <v>110544.17881</v>
      </c>
      <c r="E14" s="43">
        <f t="shared" si="0"/>
        <v>44.933020704727475</v>
      </c>
      <c r="F14" s="43">
        <f t="shared" si="1"/>
        <v>-135475.735</v>
      </c>
    </row>
    <row r="15" spans="1:6" ht="12.75">
      <c r="A15" s="29" t="s">
        <v>271</v>
      </c>
      <c r="B15" s="29" t="s">
        <v>270</v>
      </c>
      <c r="C15" s="29">
        <v>150</v>
      </c>
      <c r="D15" s="29">
        <v>0</v>
      </c>
      <c r="E15" s="29">
        <f t="shared" si="0"/>
        <v>0</v>
      </c>
      <c r="F15" s="29">
        <f t="shared" si="1"/>
        <v>-150</v>
      </c>
    </row>
    <row r="16" spans="1:6" ht="12.75">
      <c r="A16" s="29" t="s">
        <v>273</v>
      </c>
      <c r="B16" s="29" t="s">
        <v>272</v>
      </c>
      <c r="C16" s="29">
        <v>99.95</v>
      </c>
      <c r="D16" s="29">
        <v>0</v>
      </c>
      <c r="E16" s="29">
        <f t="shared" si="0"/>
        <v>0</v>
      </c>
      <c r="F16" s="29">
        <f t="shared" si="1"/>
        <v>-99.95</v>
      </c>
    </row>
    <row r="17" spans="1:6" ht="12.75">
      <c r="A17" s="29" t="s">
        <v>275</v>
      </c>
      <c r="B17" s="29" t="s">
        <v>274</v>
      </c>
      <c r="C17" s="29">
        <v>8250</v>
      </c>
      <c r="D17" s="29">
        <v>4048.4473599999997</v>
      </c>
      <c r="E17" s="29">
        <f t="shared" si="0"/>
        <v>49.072089212121206</v>
      </c>
      <c r="F17" s="29">
        <f t="shared" si="1"/>
        <v>-4201.55264</v>
      </c>
    </row>
    <row r="18" spans="1:6" ht="12.75">
      <c r="A18" s="29" t="s">
        <v>277</v>
      </c>
      <c r="B18" s="29" t="s">
        <v>276</v>
      </c>
      <c r="C18" s="29">
        <v>204114.56991</v>
      </c>
      <c r="D18" s="29">
        <v>87386.11243000001</v>
      </c>
      <c r="E18" s="29">
        <f t="shared" si="0"/>
        <v>42.812285506385486</v>
      </c>
      <c r="F18" s="29">
        <f t="shared" si="1"/>
        <v>-116728.45747999998</v>
      </c>
    </row>
    <row r="19" spans="1:6" ht="12.75">
      <c r="A19" s="29" t="s">
        <v>279</v>
      </c>
      <c r="B19" s="29" t="s">
        <v>278</v>
      </c>
      <c r="C19" s="29">
        <v>548.4</v>
      </c>
      <c r="D19" s="29">
        <v>319.82216</v>
      </c>
      <c r="E19" s="29">
        <f t="shared" si="0"/>
        <v>58.319139314369075</v>
      </c>
      <c r="F19" s="29">
        <f t="shared" si="1"/>
        <v>-228.57783999999998</v>
      </c>
    </row>
    <row r="20" spans="1:6" ht="12.75">
      <c r="A20" s="29" t="s">
        <v>281</v>
      </c>
      <c r="B20" s="29" t="s">
        <v>280</v>
      </c>
      <c r="C20" s="29">
        <v>32856.9939</v>
      </c>
      <c r="D20" s="29">
        <v>18789.79686</v>
      </c>
      <c r="E20" s="29">
        <f t="shared" si="0"/>
        <v>57.1865975237619</v>
      </c>
      <c r="F20" s="29">
        <f t="shared" si="1"/>
        <v>-14067.197040000003</v>
      </c>
    </row>
    <row r="21" spans="1:6" ht="12.75">
      <c r="A21" s="43" t="s">
        <v>283</v>
      </c>
      <c r="B21" s="43" t="s">
        <v>282</v>
      </c>
      <c r="C21" s="43">
        <v>93758.66458</v>
      </c>
      <c r="D21" s="43">
        <v>38166.93212</v>
      </c>
      <c r="E21" s="43">
        <f t="shared" si="0"/>
        <v>40.70763197297237</v>
      </c>
      <c r="F21" s="43">
        <f t="shared" si="1"/>
        <v>-55591.73246</v>
      </c>
    </row>
    <row r="22" spans="1:6" ht="12.75">
      <c r="A22" s="29" t="s">
        <v>285</v>
      </c>
      <c r="B22" s="29" t="s">
        <v>284</v>
      </c>
      <c r="C22" s="29">
        <v>269.5401</v>
      </c>
      <c r="D22" s="29">
        <v>113.3275</v>
      </c>
      <c r="E22" s="29">
        <f t="shared" si="0"/>
        <v>42.04476439683743</v>
      </c>
      <c r="F22" s="29">
        <f t="shared" si="1"/>
        <v>-156.2126</v>
      </c>
    </row>
    <row r="23" spans="1:6" ht="12.75">
      <c r="A23" s="29" t="s">
        <v>287</v>
      </c>
      <c r="B23" s="29" t="s">
        <v>286</v>
      </c>
      <c r="C23" s="29">
        <v>80818.87448</v>
      </c>
      <c r="D23" s="29">
        <v>30579.21002</v>
      </c>
      <c r="E23" s="29">
        <f t="shared" si="0"/>
        <v>37.83671848531786</v>
      </c>
      <c r="F23" s="29">
        <f t="shared" si="1"/>
        <v>-50239.66446</v>
      </c>
    </row>
    <row r="24" spans="1:6" ht="12.75">
      <c r="A24" s="29" t="s">
        <v>289</v>
      </c>
      <c r="B24" s="29" t="s">
        <v>288</v>
      </c>
      <c r="C24" s="29">
        <v>12670.25</v>
      </c>
      <c r="D24" s="29">
        <v>7474.3946</v>
      </c>
      <c r="E24" s="29">
        <f t="shared" si="0"/>
        <v>58.991689982439176</v>
      </c>
      <c r="F24" s="29">
        <f t="shared" si="1"/>
        <v>-5195.8554</v>
      </c>
    </row>
    <row r="25" spans="1:6" ht="12.75">
      <c r="A25" s="43" t="s">
        <v>291</v>
      </c>
      <c r="B25" s="43" t="s">
        <v>290</v>
      </c>
      <c r="C25" s="43">
        <v>58584.6</v>
      </c>
      <c r="D25" s="43">
        <v>0</v>
      </c>
      <c r="E25" s="43">
        <f t="shared" si="0"/>
        <v>0</v>
      </c>
      <c r="F25" s="43">
        <f t="shared" si="1"/>
        <v>-58584.6</v>
      </c>
    </row>
    <row r="26" spans="1:6" ht="12.75">
      <c r="A26" s="29" t="s">
        <v>293</v>
      </c>
      <c r="B26" s="29" t="s">
        <v>292</v>
      </c>
      <c r="C26" s="29">
        <v>58584.6</v>
      </c>
      <c r="D26" s="29">
        <v>0</v>
      </c>
      <c r="E26" s="29">
        <f t="shared" si="0"/>
        <v>0</v>
      </c>
      <c r="F26" s="29">
        <f t="shared" si="1"/>
        <v>-58584.6</v>
      </c>
    </row>
    <row r="27" spans="1:6" ht="12.75">
      <c r="A27" s="43" t="s">
        <v>295</v>
      </c>
      <c r="B27" s="43" t="s">
        <v>294</v>
      </c>
      <c r="C27" s="43">
        <v>986692.6766</v>
      </c>
      <c r="D27" s="43">
        <v>559344.51083</v>
      </c>
      <c r="E27" s="43">
        <f t="shared" si="0"/>
        <v>56.6888276456475</v>
      </c>
      <c r="F27" s="43">
        <f t="shared" si="1"/>
        <v>-427348.16576999996</v>
      </c>
    </row>
    <row r="28" spans="1:6" ht="12.75">
      <c r="A28" s="29" t="s">
        <v>297</v>
      </c>
      <c r="B28" s="29" t="s">
        <v>296</v>
      </c>
      <c r="C28" s="29">
        <v>179606.275</v>
      </c>
      <c r="D28" s="29">
        <v>105313.62088</v>
      </c>
      <c r="E28" s="29">
        <f t="shared" si="0"/>
        <v>58.635824878612965</v>
      </c>
      <c r="F28" s="29">
        <f t="shared" si="1"/>
        <v>-74292.65411999999</v>
      </c>
    </row>
    <row r="29" spans="1:6" ht="12.75">
      <c r="A29" s="29" t="s">
        <v>299</v>
      </c>
      <c r="B29" s="29" t="s">
        <v>298</v>
      </c>
      <c r="C29" s="29">
        <v>627719.51704</v>
      </c>
      <c r="D29" s="29">
        <v>355658.99710000004</v>
      </c>
      <c r="E29" s="29">
        <f t="shared" si="0"/>
        <v>56.658903769171246</v>
      </c>
      <c r="F29" s="29">
        <f t="shared" si="1"/>
        <v>-272060.5199399999</v>
      </c>
    </row>
    <row r="30" spans="1:6" ht="12.75">
      <c r="A30" s="29" t="s">
        <v>301</v>
      </c>
      <c r="B30" s="29" t="s">
        <v>300</v>
      </c>
      <c r="C30" s="29">
        <v>32588.8</v>
      </c>
      <c r="D30" s="29">
        <v>17507.57927</v>
      </c>
      <c r="E30" s="29">
        <f t="shared" si="0"/>
        <v>53.72268776389434</v>
      </c>
      <c r="F30" s="29">
        <f t="shared" si="1"/>
        <v>-15081.220730000001</v>
      </c>
    </row>
    <row r="31" spans="1:6" ht="25.5">
      <c r="A31" s="29" t="s">
        <v>303</v>
      </c>
      <c r="B31" s="44" t="s">
        <v>302</v>
      </c>
      <c r="C31" s="29">
        <v>48</v>
      </c>
      <c r="D31" s="29">
        <v>48</v>
      </c>
      <c r="E31" s="29">
        <f t="shared" si="0"/>
        <v>100</v>
      </c>
      <c r="F31" s="29">
        <f t="shared" si="1"/>
        <v>0</v>
      </c>
    </row>
    <row r="32" spans="1:6" ht="12.75">
      <c r="A32" s="29" t="s">
        <v>305</v>
      </c>
      <c r="B32" s="29" t="s">
        <v>304</v>
      </c>
      <c r="C32" s="29">
        <v>6746.584559999999</v>
      </c>
      <c r="D32" s="29">
        <v>4293.29046</v>
      </c>
      <c r="E32" s="29">
        <f t="shared" si="0"/>
        <v>63.636502615776905</v>
      </c>
      <c r="F32" s="29">
        <f t="shared" si="1"/>
        <v>-2453.294099999999</v>
      </c>
    </row>
    <row r="33" spans="1:6" ht="12.75">
      <c r="A33" s="29" t="s">
        <v>307</v>
      </c>
      <c r="B33" s="29" t="s">
        <v>306</v>
      </c>
      <c r="C33" s="29">
        <v>139983.5</v>
      </c>
      <c r="D33" s="29">
        <v>76523.02312</v>
      </c>
      <c r="E33" s="29">
        <f t="shared" si="0"/>
        <v>54.66574497708658</v>
      </c>
      <c r="F33" s="29">
        <f t="shared" si="1"/>
        <v>-63460.47688</v>
      </c>
    </row>
    <row r="34" spans="1:6" ht="12.75">
      <c r="A34" s="43" t="s">
        <v>309</v>
      </c>
      <c r="B34" s="43" t="s">
        <v>308</v>
      </c>
      <c r="C34" s="43">
        <v>134303.528</v>
      </c>
      <c r="D34" s="43">
        <v>67409.28795999999</v>
      </c>
      <c r="E34" s="43">
        <f t="shared" si="0"/>
        <v>50.19174772534642</v>
      </c>
      <c r="F34" s="43">
        <f t="shared" si="1"/>
        <v>-66894.24004</v>
      </c>
    </row>
    <row r="35" spans="1:6" ht="12.75">
      <c r="A35" s="29" t="s">
        <v>311</v>
      </c>
      <c r="B35" s="29" t="s">
        <v>310</v>
      </c>
      <c r="C35" s="29">
        <v>127026.028</v>
      </c>
      <c r="D35" s="29">
        <v>63995.15367</v>
      </c>
      <c r="E35" s="29">
        <f t="shared" si="0"/>
        <v>50.37955974660563</v>
      </c>
      <c r="F35" s="29">
        <f t="shared" si="1"/>
        <v>-63030.874330000006</v>
      </c>
    </row>
    <row r="36" spans="1:6" ht="12.75">
      <c r="A36" s="29" t="s">
        <v>313</v>
      </c>
      <c r="B36" s="29" t="s">
        <v>312</v>
      </c>
      <c r="C36" s="29">
        <v>7277.5</v>
      </c>
      <c r="D36" s="29">
        <v>3414.13429</v>
      </c>
      <c r="E36" s="29">
        <f t="shared" si="0"/>
        <v>46.91355946410168</v>
      </c>
      <c r="F36" s="29">
        <f t="shared" si="1"/>
        <v>-3863.36571</v>
      </c>
    </row>
    <row r="37" spans="1:6" ht="12.75">
      <c r="A37" s="43" t="s">
        <v>315</v>
      </c>
      <c r="B37" s="43" t="s">
        <v>314</v>
      </c>
      <c r="C37" s="43">
        <v>69749.75426</v>
      </c>
      <c r="D37" s="43">
        <v>41717.21243</v>
      </c>
      <c r="E37" s="43">
        <f t="shared" si="0"/>
        <v>59.80983427481971</v>
      </c>
      <c r="F37" s="43">
        <f t="shared" si="1"/>
        <v>-28032.541830000002</v>
      </c>
    </row>
    <row r="38" spans="1:6" ht="12.75">
      <c r="A38" s="29" t="s">
        <v>317</v>
      </c>
      <c r="B38" s="29" t="s">
        <v>316</v>
      </c>
      <c r="C38" s="29">
        <v>7254.6</v>
      </c>
      <c r="D38" s="29">
        <v>3608.23277</v>
      </c>
      <c r="E38" s="29">
        <f t="shared" si="0"/>
        <v>49.7371704849337</v>
      </c>
      <c r="F38" s="29">
        <f t="shared" si="1"/>
        <v>-3646.3672300000003</v>
      </c>
    </row>
    <row r="39" spans="1:6" ht="12.75">
      <c r="A39" s="29" t="s">
        <v>319</v>
      </c>
      <c r="B39" s="29" t="s">
        <v>318</v>
      </c>
      <c r="C39" s="29">
        <v>15080.3395</v>
      </c>
      <c r="D39" s="29">
        <v>9856.80107</v>
      </c>
      <c r="E39" s="29">
        <f t="shared" si="0"/>
        <v>65.36193081064255</v>
      </c>
      <c r="F39" s="29">
        <f t="shared" si="1"/>
        <v>-5223.5384300000005</v>
      </c>
    </row>
    <row r="40" spans="1:6" ht="12.75">
      <c r="A40" s="29" t="s">
        <v>321</v>
      </c>
      <c r="B40" s="29" t="s">
        <v>320</v>
      </c>
      <c r="C40" s="29">
        <v>45208.41476</v>
      </c>
      <c r="D40" s="29">
        <v>27181.821989999997</v>
      </c>
      <c r="E40" s="29">
        <f t="shared" si="0"/>
        <v>60.125580899709476</v>
      </c>
      <c r="F40" s="29">
        <f t="shared" si="1"/>
        <v>-18026.592770000003</v>
      </c>
    </row>
    <row r="41" spans="1:6" ht="12.75">
      <c r="A41" s="29" t="s">
        <v>323</v>
      </c>
      <c r="B41" s="29" t="s">
        <v>322</v>
      </c>
      <c r="C41" s="29">
        <v>2206.4</v>
      </c>
      <c r="D41" s="29">
        <v>1070.3566</v>
      </c>
      <c r="E41" s="29">
        <f t="shared" si="0"/>
        <v>48.511448513415516</v>
      </c>
      <c r="F41" s="29">
        <f t="shared" si="1"/>
        <v>-1136.0434</v>
      </c>
    </row>
    <row r="42" spans="1:6" ht="12.75">
      <c r="A42" s="43" t="s">
        <v>325</v>
      </c>
      <c r="B42" s="43" t="s">
        <v>324</v>
      </c>
      <c r="C42" s="43">
        <v>24148.876</v>
      </c>
      <c r="D42" s="43">
        <v>13068.04241</v>
      </c>
      <c r="E42" s="43">
        <f t="shared" si="0"/>
        <v>54.11449547382661</v>
      </c>
      <c r="F42" s="43">
        <f t="shared" si="1"/>
        <v>-11080.83359</v>
      </c>
    </row>
    <row r="43" spans="1:6" ht="12.75">
      <c r="A43" s="29" t="s">
        <v>327</v>
      </c>
      <c r="B43" s="29" t="s">
        <v>326</v>
      </c>
      <c r="C43" s="29">
        <v>24148.876</v>
      </c>
      <c r="D43" s="29">
        <v>13068.04241</v>
      </c>
      <c r="E43" s="29">
        <f t="shared" si="0"/>
        <v>54.11449547382661</v>
      </c>
      <c r="F43" s="29">
        <f t="shared" si="1"/>
        <v>-11080.83359</v>
      </c>
    </row>
    <row r="44" spans="1:6" ht="12.75">
      <c r="A44" s="43" t="s">
        <v>329</v>
      </c>
      <c r="B44" s="43" t="s">
        <v>328</v>
      </c>
      <c r="C44" s="43">
        <v>700</v>
      </c>
      <c r="D44" s="43">
        <v>0</v>
      </c>
      <c r="E44" s="43">
        <f t="shared" si="0"/>
        <v>0</v>
      </c>
      <c r="F44" s="43">
        <f t="shared" si="1"/>
        <v>-700</v>
      </c>
    </row>
    <row r="45" spans="1:6" ht="12.75">
      <c r="A45" s="29" t="s">
        <v>331</v>
      </c>
      <c r="B45" s="29" t="s">
        <v>330</v>
      </c>
      <c r="C45" s="29">
        <v>700</v>
      </c>
      <c r="D45" s="29">
        <v>0</v>
      </c>
      <c r="E45" s="29">
        <f t="shared" si="0"/>
        <v>0</v>
      </c>
      <c r="F45" s="29">
        <f t="shared" si="1"/>
        <v>-700</v>
      </c>
    </row>
    <row r="46" spans="1:6" ht="25.5">
      <c r="A46" s="43" t="s">
        <v>333</v>
      </c>
      <c r="B46" s="45" t="s">
        <v>332</v>
      </c>
      <c r="C46" s="43">
        <v>113567.49301</v>
      </c>
      <c r="D46" s="43">
        <v>78064.25317</v>
      </c>
      <c r="E46" s="43">
        <f t="shared" si="0"/>
        <v>68.73820236845958</v>
      </c>
      <c r="F46" s="43">
        <f t="shared" si="1"/>
        <v>-35503.23984000001</v>
      </c>
    </row>
    <row r="47" spans="1:6" ht="25.5">
      <c r="A47" s="29" t="s">
        <v>335</v>
      </c>
      <c r="B47" s="44" t="s">
        <v>334</v>
      </c>
      <c r="C47" s="29">
        <v>63428</v>
      </c>
      <c r="D47" s="29">
        <v>43181</v>
      </c>
      <c r="E47" s="29">
        <f t="shared" si="0"/>
        <v>68.07876647537365</v>
      </c>
      <c r="F47" s="29">
        <f t="shared" si="1"/>
        <v>-20247</v>
      </c>
    </row>
    <row r="48" spans="1:6" ht="12.75">
      <c r="A48" s="29" t="s">
        <v>337</v>
      </c>
      <c r="B48" s="29" t="s">
        <v>336</v>
      </c>
      <c r="C48" s="29">
        <v>50139.49301</v>
      </c>
      <c r="D48" s="29">
        <v>34883.25317</v>
      </c>
      <c r="E48" s="29">
        <f t="shared" si="0"/>
        <v>69.57240904498728</v>
      </c>
      <c r="F48" s="29">
        <f t="shared" si="1"/>
        <v>-15256.239839999995</v>
      </c>
    </row>
    <row r="49" spans="1:6" ht="12.75">
      <c r="A49" s="43" t="s">
        <v>245</v>
      </c>
      <c r="B49" s="43" t="s">
        <v>244</v>
      </c>
      <c r="C49" s="43">
        <v>1816627.93876</v>
      </c>
      <c r="D49" s="43">
        <v>951995.80532</v>
      </c>
      <c r="E49" s="43">
        <f t="shared" si="0"/>
        <v>52.404555991240365</v>
      </c>
      <c r="F49" s="43">
        <f t="shared" si="1"/>
        <v>-864632.13344</v>
      </c>
    </row>
    <row r="50" spans="1:6" ht="12.75">
      <c r="A50" s="43" t="s">
        <v>339</v>
      </c>
      <c r="B50" s="43" t="s">
        <v>338</v>
      </c>
      <c r="C50" s="43">
        <v>-19164.62076</v>
      </c>
      <c r="D50" s="43">
        <v>91679.51253</v>
      </c>
      <c r="E50" s="43">
        <f t="shared" si="0"/>
        <v>-478.3789550448688</v>
      </c>
      <c r="F50" s="43">
        <f t="shared" si="1"/>
        <v>110844.13329000001</v>
      </c>
    </row>
    <row r="53" spans="1:5" ht="12.75">
      <c r="A53" s="30" t="s">
        <v>350</v>
      </c>
      <c r="B53" s="31"/>
      <c r="C53" s="32"/>
      <c r="D53" s="33"/>
      <c r="E53" s="34" t="s">
        <v>351</v>
      </c>
    </row>
    <row r="54" spans="1:5" ht="12.75">
      <c r="A54" s="30"/>
      <c r="B54" s="31"/>
      <c r="C54" s="32"/>
      <c r="D54" s="35"/>
      <c r="E54" s="34"/>
    </row>
    <row r="55" spans="1:5" ht="12.75">
      <c r="A55" s="36" t="s">
        <v>355</v>
      </c>
      <c r="B55" s="37"/>
      <c r="C55" s="38"/>
      <c r="D55" s="39"/>
      <c r="E55" s="40"/>
    </row>
    <row r="56" spans="1:5" ht="12.75">
      <c r="A56" s="36" t="s">
        <v>352</v>
      </c>
      <c r="B56" s="41"/>
      <c r="C56" s="38"/>
      <c r="D56" s="42"/>
      <c r="E56" s="42" t="s">
        <v>356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2022-08-11T10:41:04Z</cp:lastPrinted>
  <dcterms:created xsi:type="dcterms:W3CDTF">2007-11-01T06:06:06Z</dcterms:created>
  <dcterms:modified xsi:type="dcterms:W3CDTF">2022-08-11T10:41:13Z</dcterms:modified>
  <cp:category/>
  <cp:version/>
  <cp:contentType/>
  <cp:contentStatus/>
</cp:coreProperties>
</file>