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<sst xmlns="http://schemas.openxmlformats.org/spreadsheetml/2006/main" count="24431" uniqueCount="373">
  <si>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</si>
  <si>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</si>
  <si>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</si>
  <si>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</si>
  <si>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</si>
  <si>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</si>
  <si>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</si>
  <si>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</si>
  <si>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</si>
  <si>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</si>
  <si>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</si>
  <si>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</si>
  <si>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</si>
  <si>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</si>
  <si>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</si>
  <si>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</si>
  <si>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</si>
  <si>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</si>
  <si>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</si>
  <si>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</si>
  <si>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</si>
  <si>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</si>
  <si>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</si>
  <si>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</si>
  <si>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</si>
  <si>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</si>
  <si>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</si>
  <si>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</si>
  <si>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</si>
  <si>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</si>
  <si>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</si>
  <si>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</si>
  <si>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</si>
  <si>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</si>
  <si>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</si>
  <si>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</si>
  <si>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</si>
  <si>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</si>
  <si>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</si>
  <si>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</si>
  <si>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</si>
  <si>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</si>
  <si>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</si>
  <si>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</si>
  <si>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</si>
  <si>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</si>
  <si>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</si>
  <si>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</si>
  <si>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</si>
  <si>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</si>
  <si>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</si>
  <si>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</si>
  <si>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</si>
  <si>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</si>
  <si>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</si>
  <si>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</si>
  <si>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</si>
  <si>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</si>
  <si>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</si>
  <si>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</si>
  <si>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</si>
  <si>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</si>
  <si>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</si>
  <si>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</si>
  <si>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</si>
  <si>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</si>
  <si>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</si>
  <si>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</si>
  <si>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</si>
  <si>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</si>
  <si>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</si>
  <si>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</si>
  <si>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</si>
  <si>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</si>
  <si>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</si>
  <si>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</si>
  <si>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</si>
  <si>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</si>
  <si>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</si>
  <si>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</si>
  <si>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</si>
  <si>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</si>
  <si>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</si>
  <si>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</si>
  <si>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</si>
  <si>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</si>
  <si>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</si>
  <si>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</si>
  <si>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</si>
  <si>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</si>
  <si>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</si>
  <si>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</si>
  <si>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</si>
  <si>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</si>
  <si>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</si>
  <si>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</si>
  <si>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</si>
  <si>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</si>
  <si>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</si>
  <si>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</si>
  <si>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</si>
  <si>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</si>
  <si>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</si>
  <si>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</si>
  <si>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</si>
  <si>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</si>
  <si>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</si>
  <si>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</si>
  <si>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</si>
  <si>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</si>
  <si>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</si>
  <si>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</si>
  <si>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</si>
  <si>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</si>
  <si>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</si>
  <si>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</si>
  <si>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</si>
  <si>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</si>
  <si>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</si>
  <si>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</si>
  <si>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</si>
  <si>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</si>
  <si>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</si>
  <si>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</si>
  <si>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</si>
  <si>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</si>
  <si>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</si>
  <si>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</si>
  <si>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</si>
  <si>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</si>
  <si>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</si>
  <si>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</si>
  <si>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</si>
  <si>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</si>
  <si>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</si>
  <si>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30.04.2023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</si>
  <si>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</si>
  <si>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</si>
  <si>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</si>
  <si>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</si>
  <si>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</si>
  <si>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</si>
  <si>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</si>
  <si>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</si>
  <si>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</si>
  <si>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</si>
  <si>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</si>
  <si>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</si>
  <si>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</si>
  <si>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</si>
  <si>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</si>
  <si>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</si>
  <si>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</si>
  <si>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</si>
  <si>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</si>
  <si>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</si>
  <si>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</si>
  <si>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</si>
  <si>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</si>
  <si>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</si>
  <si>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</si>
  <si>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</si>
  <si>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</si>
  <si>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</si>
  <si>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</si>
  <si>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</si>
  <si>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</si>
  <si>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</si>
  <si>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</si>
  <si>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</si>
  <si>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</si>
  <si>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</si>
  <si>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</si>
  <si>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</si>
  <si>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</si>
  <si>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</si>
  <si>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</si>
  <si>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</si>
  <si>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</si>
  <si>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</si>
  <si>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</si>
  <si>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</si>
  <si>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</si>
  <si>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</si>
  <si>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</si>
  <si>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</si>
  <si>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</si>
  <si>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</si>
  <si>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</si>
  <si>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</si>
  <si>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</si>
  <si>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</si>
  <si>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</si>
  <si>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</si>
  <si>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</si>
  <si>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</si>
  <si>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</si>
  <si>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</si>
  <si>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</si>
  <si>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</si>
  <si>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</si>
  <si>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</si>
  <si>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</si>
  <si>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</si>
  <si>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</si>
  <si>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</si>
  <si>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</si>
  <si>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</si>
  <si>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</si>
  <si>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</si>
  <si>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</si>
  <si>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</si>
  <si>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</si>
  <si>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</si>
  <si>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</si>
  <si>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</si>
  <si>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</si>
  <si>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</si>
  <si>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</si>
  <si>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</si>
  <si>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</si>
  <si>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</si>
  <si>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</si>
  <si>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</si>
  <si>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</si>
  <si>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</si>
  <si>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</si>
  <si>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</si>
  <si>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</si>
  <si>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</si>
  <si>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</si>
  <si>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</si>
  <si>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</si>
  <si>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</si>
  <si>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</si>
  <si>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</si>
  <si>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</si>
  <si>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</si>
  <si>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</si>
  <si>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</si>
  <si>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</si>
  <si>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</si>
  <si>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</si>
  <si>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</si>
  <si>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</si>
  <si>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</si>
  <si>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</si>
  <si>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</si>
  <si>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</si>
  <si>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</si>
  <si>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</si>
  <si>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</si>
  <si>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</si>
  <si>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</si>
  <si>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</si>
  <si>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</si>
  <si>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</si>
  <si>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</si>
  <si>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</si>
  <si>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</si>
  <si>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</si>
  <si>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</si>
  <si>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</si>
  <si>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</si>
  <si>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</si>
  <si>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</si>
  <si>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</si>
  <si>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</si>
  <si>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</si>
  <si>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</si>
  <si>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</si>
  <si>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</si>
  <si>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</si>
  <si>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</si>
  <si>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</si>
  <si>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</si>
  <si>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</si>
  <si>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</si>
  <si>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</si>
  <si>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</si>
  <si>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</si>
  <si>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</si>
  <si>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</si>
  <si>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</si>
  <si>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</si>
  <si>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</si>
  <si>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</si>
  <si>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</si>
  <si>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</si>
  <si>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</si>
  <si>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</si>
  <si>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</si>
  <si>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</si>
  <si>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</si>
  <si>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</si>
  <si>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</si>
  <si>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</si>
  <si>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</si>
  <si>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</si>
  <si>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</si>
  <si>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</si>
  <si>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</si>
  <si>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</si>
  <si>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</si>
  <si>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</si>
  <si>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</si>
  <si>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</si>
  <si>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</si>
  <si>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</si>
  <si>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</si>
  <si>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</si>
  <si>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</si>
  <si>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</si>
  <si>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</si>
  <si>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</si>
  <si>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</si>
  <si>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</si>
  <si>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</si>
  <si>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</si>
  <si>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</si>
  <si>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</si>
  <si>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</si>
  <si>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</si>
  <si>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</si>
  <si>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</si>
  <si>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</si>
  <si>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</si>
  <si>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</si>
  <si>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</si>
  <si>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</si>
  <si>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</si>
  <si>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</si>
  <si>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</si>
  <si>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</si>
  <si>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</si>
  <si>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</si>
  <si>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</si>
  <si>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</si>
  <si>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</si>
  <si>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</si>
  <si>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</si>
  <si>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</si>
  <si>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</si>
  <si>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</si>
  <si>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</si>
  <si>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</si>
  <si>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</si>
  <si>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</si>
  <si>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</si>
  <si>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</si>
  <si>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</si>
  <si>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</si>
  <si>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</si>
  <si>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</si>
  <si>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</si>
  <si>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</si>
  <si>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</si>
  <si>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</si>
  <si>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</si>
  <si>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</si>
  <si>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</si>
  <si>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</si>
  <si>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</si>
  <si>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</si>
  <si>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http://vladfin.ru:808/svod_smart/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</si>
  <si>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</si>
  <si>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</si>
  <si>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</si>
  <si>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</si>
  <si>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</si>
  <si>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01.05.2023г.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</si>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</sst>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8" fillId="34" borderId="13" xfId="0" applyNumberFormat="1" applyFont="1" applyFill="1" applyBorder="1" applyAlignment="1">
      <alignment horizontal="center" vertical="center" wrapText="1"/>
    </xf>
    <xf numFmtId="49" fontId="48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49" fillId="34" borderId="18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174" fontId="0" fillId="0" borderId="12" xfId="0" applyNumberFormat="1" applyFill="1" applyBorder="1" applyAlignment="1">
      <alignment horizontal="center"/>
    </xf>
    <xf numFmtId="174" fontId="6" fillId="0" borderId="14" xfId="0" applyNumberFormat="1" applyFont="1" applyFill="1" applyBorder="1" applyAlignment="1">
      <alignment horizontal="center"/>
    </xf>
    <xf numFmtId="174" fontId="6" fillId="0" borderId="14" xfId="0" applyNumberFormat="1" applyFont="1" applyFill="1" applyBorder="1" applyAlignment="1">
      <alignment/>
    </xf>
    <xf numFmtId="174" fontId="6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9" fontId="50" fillId="34" borderId="13" xfId="0" applyNumberFormat="1" applyFont="1" applyFill="1" applyBorder="1" applyAlignment="1">
      <alignment horizontal="center" vertical="center"/>
    </xf>
    <xf numFmtId="174" fontId="7" fillId="35" borderId="14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 shrinkToFit="1"/>
    </xf>
    <xf numFmtId="0" fontId="7" fillId="35" borderId="15" xfId="0" applyFont="1" applyFill="1" applyBorder="1" applyAlignment="1">
      <alignment horizontal="center" vertical="center" wrapText="1" shrinkToFit="1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4" fontId="51" fillId="34" borderId="17" xfId="0" applyNumberFormat="1" applyFont="1" applyFill="1" applyBorder="1" applyAlignment="1">
      <alignment horizontal="center" vertical="center" wrapText="1"/>
    </xf>
    <xf numFmtId="174" fontId="51" fillId="0" borderId="17" xfId="0" applyNumberFormat="1" applyFont="1" applyBorder="1" applyAlignment="1">
      <alignment horizontal="center"/>
    </xf>
    <xf numFmtId="174" fontId="51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4</v>
      </c>
      <c r="I2">
        <v>1</v>
      </c>
      <c r="J2" t="s">
        <v>137</v>
      </c>
      <c r="K2">
        <v>32</v>
      </c>
      <c r="Q2">
        <v>1</v>
      </c>
      <c r="R2">
        <v>1</v>
      </c>
      <c r="S2" t="s">
        <v>141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34</v>
      </c>
      <c r="Q3">
        <v>1</v>
      </c>
      <c r="R3">
        <v>2</v>
      </c>
      <c r="S3" t="s">
        <v>142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32</v>
      </c>
      <c r="Q4">
        <v>1</v>
      </c>
      <c r="R4">
        <v>3</v>
      </c>
      <c r="S4" t="s">
        <v>143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13</v>
      </c>
      <c r="Q5">
        <v>1</v>
      </c>
      <c r="R5">
        <v>4</v>
      </c>
      <c r="S5" t="s">
        <v>144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1</v>
      </c>
      <c r="R7">
        <v>6</v>
      </c>
      <c r="S7" t="s">
        <v>146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148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4</v>
      </c>
      <c r="C11" s="1" t="s">
        <v>4</v>
      </c>
      <c r="Q11">
        <v>1</v>
      </c>
      <c r="R11">
        <v>10</v>
      </c>
      <c r="S11" t="s">
        <v>150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4</v>
      </c>
      <c r="C14" s="1" t="s">
        <v>4</v>
      </c>
      <c r="Q14">
        <v>1</v>
      </c>
      <c r="R14">
        <v>13</v>
      </c>
      <c r="S14" t="s">
        <v>153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363</v>
      </c>
      <c r="C16" s="1" t="s">
        <v>4</v>
      </c>
      <c r="Q16">
        <v>1</v>
      </c>
      <c r="R16">
        <v>15</v>
      </c>
      <c r="S16" t="s">
        <v>155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364</v>
      </c>
      <c r="C17" s="1" t="s">
        <v>4</v>
      </c>
      <c r="Q17">
        <v>1</v>
      </c>
      <c r="R17">
        <v>16</v>
      </c>
      <c r="S17" t="s">
        <v>156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165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168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170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171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172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141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143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175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176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145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146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147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148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149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150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151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152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153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154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155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156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157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158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159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160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161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162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163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164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165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166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167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168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169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170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171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172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141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142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143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177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145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146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147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148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149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150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151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152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153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154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155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156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157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158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159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160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161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162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163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164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165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166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167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168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169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170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171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172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143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178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179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180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181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182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183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184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185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186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187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188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88" zoomScaleSheetLayoutView="88" zoomScalePageLayoutView="0" workbookViewId="0" topLeftCell="A1">
      <pane ySplit="4" topLeftCell="A5" activePane="bottomLeft" state="frozen"/>
      <selection pane="topLeft" activeCell="A1" sqref="A1"/>
      <selection pane="bottomLeft" activeCell="B31" sqref="B31"/>
    </sheetView>
  </sheetViews>
  <sheetFormatPr defaultColWidth="9.00390625" defaultRowHeight="12.75"/>
  <cols>
    <col min="1" max="1" width="24.25390625" style="1" customWidth="1"/>
    <col min="2" max="2" width="63.00390625" style="1" customWidth="1"/>
    <col min="3" max="3" width="11.875" style="13" customWidth="1"/>
    <col min="4" max="4" width="12.25390625" style="13" customWidth="1"/>
    <col min="5" max="5" width="9.25390625" style="0" bestFit="1" customWidth="1"/>
    <col min="6" max="6" width="12.25390625" style="0" bestFit="1" customWidth="1"/>
  </cols>
  <sheetData>
    <row r="1" spans="1:6" ht="61.5" customHeight="1">
      <c r="A1" s="48" t="s">
        <v>370</v>
      </c>
      <c r="B1" s="48"/>
      <c r="C1" s="48"/>
      <c r="D1" s="48"/>
      <c r="E1" s="49"/>
      <c r="F1" s="49"/>
    </row>
    <row r="2" spans="1:6" ht="13.5" thickBot="1">
      <c r="A2" s="50" t="s">
        <v>365</v>
      </c>
      <c r="B2" s="51"/>
      <c r="C2" s="51"/>
      <c r="D2" s="51"/>
      <c r="E2" s="51"/>
      <c r="F2" s="51"/>
    </row>
    <row r="3" spans="1:6" ht="47.25" customHeight="1">
      <c r="A3" s="15" t="s">
        <v>70</v>
      </c>
      <c r="B3" s="16" t="s">
        <v>141</v>
      </c>
      <c r="C3" s="17" t="s">
        <v>366</v>
      </c>
      <c r="D3" s="18" t="s">
        <v>367</v>
      </c>
      <c r="E3" s="19" t="s">
        <v>368</v>
      </c>
      <c r="F3" s="20" t="s">
        <v>369</v>
      </c>
    </row>
    <row r="4" spans="1:6" ht="13.5" thickBot="1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3" t="s">
        <v>11</v>
      </c>
    </row>
    <row r="5" spans="1:6" ht="12.75">
      <c r="A5" s="27" t="s">
        <v>192</v>
      </c>
      <c r="B5" s="28" t="s">
        <v>191</v>
      </c>
      <c r="C5" s="28">
        <v>434861.762</v>
      </c>
      <c r="D5" s="28">
        <v>123113.4149</v>
      </c>
      <c r="E5" s="28">
        <f>D5/C5*100</f>
        <v>28.31093134833961</v>
      </c>
      <c r="F5" s="28">
        <f>D5-C5</f>
        <v>-311748.3471</v>
      </c>
    </row>
    <row r="6" spans="1:6" ht="12.75">
      <c r="A6" s="26" t="s">
        <v>194</v>
      </c>
      <c r="B6" s="14" t="s">
        <v>193</v>
      </c>
      <c r="C6" s="14">
        <v>278943</v>
      </c>
      <c r="D6" s="14">
        <v>77901.66395999999</v>
      </c>
      <c r="E6" s="14">
        <f aca="true" t="shared" si="0" ref="E6:E36">D6/C6*100</f>
        <v>27.927448962691297</v>
      </c>
      <c r="F6" s="14">
        <f aca="true" t="shared" si="1" ref="F6:F36">D6-C6</f>
        <v>-201041.33604000002</v>
      </c>
    </row>
    <row r="7" spans="1:6" ht="12.75">
      <c r="A7" s="26" t="s">
        <v>196</v>
      </c>
      <c r="B7" s="14" t="s">
        <v>195</v>
      </c>
      <c r="C7" s="14">
        <v>278943</v>
      </c>
      <c r="D7" s="14">
        <v>77901.66395999999</v>
      </c>
      <c r="E7" s="14">
        <f t="shared" si="0"/>
        <v>27.927448962691297</v>
      </c>
      <c r="F7" s="14">
        <f t="shared" si="1"/>
        <v>-201041.33604000002</v>
      </c>
    </row>
    <row r="8" spans="1:6" ht="33" customHeight="1">
      <c r="A8" s="26" t="s">
        <v>198</v>
      </c>
      <c r="B8" s="25" t="s">
        <v>197</v>
      </c>
      <c r="C8" s="14">
        <v>34208</v>
      </c>
      <c r="D8" s="14">
        <v>12332.48688</v>
      </c>
      <c r="E8" s="14">
        <f t="shared" si="0"/>
        <v>36.05147006548176</v>
      </c>
      <c r="F8" s="14">
        <f t="shared" si="1"/>
        <v>-21875.51312</v>
      </c>
    </row>
    <row r="9" spans="1:6" ht="32.25" customHeight="1">
      <c r="A9" s="26" t="s">
        <v>200</v>
      </c>
      <c r="B9" s="25" t="s">
        <v>199</v>
      </c>
      <c r="C9" s="14">
        <v>34208</v>
      </c>
      <c r="D9" s="14">
        <v>12332.48688</v>
      </c>
      <c r="E9" s="14">
        <f t="shared" si="0"/>
        <v>36.05147006548176</v>
      </c>
      <c r="F9" s="14">
        <f t="shared" si="1"/>
        <v>-21875.51312</v>
      </c>
    </row>
    <row r="10" spans="1:6" ht="12.75">
      <c r="A10" s="26" t="s">
        <v>202</v>
      </c>
      <c r="B10" s="14" t="s">
        <v>201</v>
      </c>
      <c r="C10" s="14">
        <v>26853</v>
      </c>
      <c r="D10" s="14">
        <v>12685.53084</v>
      </c>
      <c r="E10" s="14">
        <f t="shared" si="0"/>
        <v>47.240646631661264</v>
      </c>
      <c r="F10" s="14">
        <f t="shared" si="1"/>
        <v>-14167.46916</v>
      </c>
    </row>
    <row r="11" spans="1:6" ht="25.5">
      <c r="A11" s="26" t="s">
        <v>204</v>
      </c>
      <c r="B11" s="25" t="s">
        <v>203</v>
      </c>
      <c r="C11" s="14">
        <v>24737</v>
      </c>
      <c r="D11" s="14">
        <v>12124.5218</v>
      </c>
      <c r="E11" s="14">
        <f t="shared" si="0"/>
        <v>49.013711444395035</v>
      </c>
      <c r="F11" s="14">
        <f t="shared" si="1"/>
        <v>-12612.4782</v>
      </c>
    </row>
    <row r="12" spans="1:6" ht="25.5">
      <c r="A12" s="26" t="s">
        <v>206</v>
      </c>
      <c r="B12" s="25" t="s">
        <v>205</v>
      </c>
      <c r="C12" s="14">
        <v>27</v>
      </c>
      <c r="D12" s="14">
        <v>-40.48822</v>
      </c>
      <c r="E12" s="14">
        <f t="shared" si="0"/>
        <v>-149.95637037037037</v>
      </c>
      <c r="F12" s="14">
        <f t="shared" si="1"/>
        <v>-67.48822</v>
      </c>
    </row>
    <row r="13" spans="1:6" ht="12.75">
      <c r="A13" s="26" t="s">
        <v>208</v>
      </c>
      <c r="B13" s="14" t="s">
        <v>207</v>
      </c>
      <c r="C13" s="14">
        <v>120</v>
      </c>
      <c r="D13" s="14">
        <v>32.969730000000006</v>
      </c>
      <c r="E13" s="14">
        <f t="shared" si="0"/>
        <v>27.474775000000008</v>
      </c>
      <c r="F13" s="14">
        <f t="shared" si="1"/>
        <v>-87.03027</v>
      </c>
    </row>
    <row r="14" spans="1:6" ht="25.5">
      <c r="A14" s="26" t="s">
        <v>210</v>
      </c>
      <c r="B14" s="25" t="s">
        <v>209</v>
      </c>
      <c r="C14" s="14">
        <v>1969</v>
      </c>
      <c r="D14" s="14">
        <v>568.5275300000001</v>
      </c>
      <c r="E14" s="14">
        <f t="shared" si="0"/>
        <v>28.873922295581515</v>
      </c>
      <c r="F14" s="14">
        <f t="shared" si="1"/>
        <v>-1400.47247</v>
      </c>
    </row>
    <row r="15" spans="1:6" ht="12.75">
      <c r="A15" s="26" t="s">
        <v>212</v>
      </c>
      <c r="B15" s="14" t="s">
        <v>211</v>
      </c>
      <c r="C15" s="14">
        <v>45996</v>
      </c>
      <c r="D15" s="14">
        <v>5529.26162</v>
      </c>
      <c r="E15" s="14">
        <f t="shared" si="0"/>
        <v>12.021179276458822</v>
      </c>
      <c r="F15" s="14">
        <f t="shared" si="1"/>
        <v>-40466.73838</v>
      </c>
    </row>
    <row r="16" spans="1:6" ht="12.75">
      <c r="A16" s="26" t="s">
        <v>214</v>
      </c>
      <c r="B16" s="14" t="s">
        <v>213</v>
      </c>
      <c r="C16" s="14">
        <v>4432</v>
      </c>
      <c r="D16" s="14">
        <v>44.89576</v>
      </c>
      <c r="E16" s="14">
        <f t="shared" si="0"/>
        <v>1.012990974729242</v>
      </c>
      <c r="F16" s="14">
        <f t="shared" si="1"/>
        <v>-4387.10424</v>
      </c>
    </row>
    <row r="17" spans="1:6" ht="12.75">
      <c r="A17" s="26" t="s">
        <v>216</v>
      </c>
      <c r="B17" s="14" t="s">
        <v>215</v>
      </c>
      <c r="C17" s="14">
        <v>19269</v>
      </c>
      <c r="D17" s="14">
        <v>1132.43915</v>
      </c>
      <c r="E17" s="14">
        <f t="shared" si="0"/>
        <v>5.877000103793658</v>
      </c>
      <c r="F17" s="14">
        <f t="shared" si="1"/>
        <v>-18136.56085</v>
      </c>
    </row>
    <row r="18" spans="1:6" ht="12.75">
      <c r="A18" s="26" t="s">
        <v>218</v>
      </c>
      <c r="B18" s="14" t="s">
        <v>217</v>
      </c>
      <c r="C18" s="14">
        <v>22295</v>
      </c>
      <c r="D18" s="14">
        <v>4351.92671</v>
      </c>
      <c r="E18" s="14">
        <f t="shared" si="0"/>
        <v>19.519743036555283</v>
      </c>
      <c r="F18" s="14">
        <f t="shared" si="1"/>
        <v>-17943.07329</v>
      </c>
    </row>
    <row r="19" spans="1:6" ht="33" customHeight="1">
      <c r="A19" s="26" t="s">
        <v>220</v>
      </c>
      <c r="B19" s="25" t="s">
        <v>219</v>
      </c>
      <c r="C19" s="14">
        <v>5427</v>
      </c>
      <c r="D19" s="14">
        <v>1226.12438</v>
      </c>
      <c r="E19" s="14">
        <f t="shared" si="0"/>
        <v>22.593041827897547</v>
      </c>
      <c r="F19" s="14">
        <f t="shared" si="1"/>
        <v>-4200.87562</v>
      </c>
    </row>
    <row r="20" spans="1:6" ht="12.75">
      <c r="A20" s="26" t="s">
        <v>222</v>
      </c>
      <c r="B20" s="14" t="s">
        <v>221</v>
      </c>
      <c r="C20" s="14">
        <v>5427</v>
      </c>
      <c r="D20" s="14">
        <v>1226.12438</v>
      </c>
      <c r="E20" s="14">
        <f t="shared" si="0"/>
        <v>22.593041827897547</v>
      </c>
      <c r="F20" s="14">
        <f t="shared" si="1"/>
        <v>-4200.87562</v>
      </c>
    </row>
    <row r="21" spans="1:6" ht="12.75">
      <c r="A21" s="26" t="s">
        <v>224</v>
      </c>
      <c r="B21" s="14" t="s">
        <v>223</v>
      </c>
      <c r="C21" s="14">
        <v>653</v>
      </c>
      <c r="D21" s="14">
        <v>263.29213</v>
      </c>
      <c r="E21" s="14">
        <f t="shared" si="0"/>
        <v>40.320387442572745</v>
      </c>
      <c r="F21" s="14">
        <f t="shared" si="1"/>
        <v>-389.70787</v>
      </c>
    </row>
    <row r="22" spans="1:6" ht="36" customHeight="1">
      <c r="A22" s="26" t="s">
        <v>226</v>
      </c>
      <c r="B22" s="25" t="s">
        <v>225</v>
      </c>
      <c r="C22" s="14">
        <v>17890.062</v>
      </c>
      <c r="D22" s="14">
        <v>4534.498860000001</v>
      </c>
      <c r="E22" s="14">
        <f t="shared" si="0"/>
        <v>25.34646811173712</v>
      </c>
      <c r="F22" s="14">
        <f t="shared" si="1"/>
        <v>-13355.563140000002</v>
      </c>
    </row>
    <row r="23" spans="1:6" ht="12.75">
      <c r="A23" s="26" t="s">
        <v>228</v>
      </c>
      <c r="B23" s="14" t="s">
        <v>227</v>
      </c>
      <c r="C23" s="14">
        <v>2471</v>
      </c>
      <c r="D23" s="14">
        <v>1193.72258</v>
      </c>
      <c r="E23" s="14">
        <f t="shared" si="0"/>
        <v>48.30929097531364</v>
      </c>
      <c r="F23" s="14">
        <f t="shared" si="1"/>
        <v>-1277.27742</v>
      </c>
    </row>
    <row r="24" spans="1:6" ht="25.5">
      <c r="A24" s="26" t="s">
        <v>230</v>
      </c>
      <c r="B24" s="25" t="s">
        <v>229</v>
      </c>
      <c r="C24" s="14">
        <v>6430</v>
      </c>
      <c r="D24" s="14">
        <v>3175.58118</v>
      </c>
      <c r="E24" s="14">
        <f t="shared" si="0"/>
        <v>49.38695458786936</v>
      </c>
      <c r="F24" s="14">
        <f t="shared" si="1"/>
        <v>-3254.41882</v>
      </c>
    </row>
    <row r="25" spans="1:6" ht="25.5">
      <c r="A25" s="26" t="s">
        <v>232</v>
      </c>
      <c r="B25" s="25" t="s">
        <v>231</v>
      </c>
      <c r="C25" s="14">
        <v>15189.2</v>
      </c>
      <c r="D25" s="14">
        <v>1540.601</v>
      </c>
      <c r="E25" s="14">
        <f t="shared" si="0"/>
        <v>10.142739578121297</v>
      </c>
      <c r="F25" s="14">
        <f t="shared" si="1"/>
        <v>-13648.599</v>
      </c>
    </row>
    <row r="26" spans="1:6" ht="12.75">
      <c r="A26" s="26" t="s">
        <v>234</v>
      </c>
      <c r="B26" s="14" t="s">
        <v>233</v>
      </c>
      <c r="C26" s="14">
        <v>801.5</v>
      </c>
      <c r="D26" s="14">
        <v>2730.6155</v>
      </c>
      <c r="E26" s="14">
        <f t="shared" si="0"/>
        <v>340.68814722395507</v>
      </c>
      <c r="F26" s="14">
        <f t="shared" si="1"/>
        <v>1929.1154999999999</v>
      </c>
    </row>
    <row r="27" spans="1:6" s="30" customFormat="1" ht="12.75">
      <c r="A27" s="29" t="s">
        <v>236</v>
      </c>
      <c r="B27" s="24" t="s">
        <v>235</v>
      </c>
      <c r="C27" s="24">
        <v>1347052.02218</v>
      </c>
      <c r="D27" s="24">
        <v>522896.29261</v>
      </c>
      <c r="E27" s="24">
        <f t="shared" si="0"/>
        <v>38.8178247016601</v>
      </c>
      <c r="F27" s="24">
        <f t="shared" si="1"/>
        <v>-824155.7295700001</v>
      </c>
    </row>
    <row r="28" spans="1:6" ht="25.5">
      <c r="A28" s="26" t="s">
        <v>238</v>
      </c>
      <c r="B28" s="25" t="s">
        <v>237</v>
      </c>
      <c r="C28" s="14">
        <v>1349455.0126800002</v>
      </c>
      <c r="D28" s="14">
        <v>524998.86722</v>
      </c>
      <c r="E28" s="14">
        <f t="shared" si="0"/>
        <v>38.90451050882823</v>
      </c>
      <c r="F28" s="14">
        <f t="shared" si="1"/>
        <v>-824456.1454600001</v>
      </c>
    </row>
    <row r="29" spans="1:6" ht="18.75" customHeight="1">
      <c r="A29" s="26" t="s">
        <v>240</v>
      </c>
      <c r="B29" s="14" t="s">
        <v>239</v>
      </c>
      <c r="C29" s="14">
        <v>493742</v>
      </c>
      <c r="D29" s="14">
        <v>246283.1</v>
      </c>
      <c r="E29" s="14">
        <f t="shared" si="0"/>
        <v>49.88092971632958</v>
      </c>
      <c r="F29" s="14">
        <f t="shared" si="1"/>
        <v>-247458.9</v>
      </c>
    </row>
    <row r="30" spans="1:6" ht="32.25" customHeight="1">
      <c r="A30" s="26" t="s">
        <v>242</v>
      </c>
      <c r="B30" s="25" t="s">
        <v>241</v>
      </c>
      <c r="C30" s="14">
        <v>291858.51268</v>
      </c>
      <c r="D30" s="14">
        <v>29229.99138</v>
      </c>
      <c r="E30" s="14">
        <f t="shared" si="0"/>
        <v>10.015123804885691</v>
      </c>
      <c r="F30" s="14">
        <f t="shared" si="1"/>
        <v>-262628.52129999996</v>
      </c>
    </row>
    <row r="31" spans="1:6" ht="22.5" customHeight="1">
      <c r="A31" s="26" t="s">
        <v>244</v>
      </c>
      <c r="B31" s="25" t="s">
        <v>243</v>
      </c>
      <c r="C31" s="14">
        <v>532331.8</v>
      </c>
      <c r="D31" s="14">
        <v>240322.20126</v>
      </c>
      <c r="E31" s="14">
        <f t="shared" si="0"/>
        <v>45.14518975946956</v>
      </c>
      <c r="F31" s="14">
        <f t="shared" si="1"/>
        <v>-292009.59874000004</v>
      </c>
    </row>
    <row r="32" spans="1:6" ht="12.75">
      <c r="A32" s="26" t="s">
        <v>246</v>
      </c>
      <c r="B32" s="14" t="s">
        <v>245</v>
      </c>
      <c r="C32" s="14">
        <v>31522.7</v>
      </c>
      <c r="D32" s="14">
        <v>9163.57458</v>
      </c>
      <c r="E32" s="14">
        <f t="shared" si="0"/>
        <v>29.06976426511688</v>
      </c>
      <c r="F32" s="14">
        <f t="shared" si="1"/>
        <v>-22359.12542</v>
      </c>
    </row>
    <row r="33" spans="1:6" ht="12.75">
      <c r="A33" s="26" t="s">
        <v>248</v>
      </c>
      <c r="B33" s="14" t="s">
        <v>247</v>
      </c>
      <c r="C33" s="14">
        <v>480.11283000000003</v>
      </c>
      <c r="D33" s="14">
        <v>651.8628299999999</v>
      </c>
      <c r="E33" s="14">
        <f t="shared" si="0"/>
        <v>135.77284114652798</v>
      </c>
      <c r="F33" s="14">
        <f t="shared" si="1"/>
        <v>171.7499999999999</v>
      </c>
    </row>
    <row r="34" spans="1:6" ht="61.5" customHeight="1">
      <c r="A34" s="26" t="s">
        <v>250</v>
      </c>
      <c r="B34" s="25" t="s">
        <v>249</v>
      </c>
      <c r="C34" s="14">
        <v>1756.29</v>
      </c>
      <c r="D34" s="14">
        <v>1756.29</v>
      </c>
      <c r="E34" s="14">
        <f t="shared" si="0"/>
        <v>100</v>
      </c>
      <c r="F34" s="14">
        <f t="shared" si="1"/>
        <v>0</v>
      </c>
    </row>
    <row r="35" spans="1:6" ht="45" customHeight="1">
      <c r="A35" s="26" t="s">
        <v>252</v>
      </c>
      <c r="B35" s="25" t="s">
        <v>251</v>
      </c>
      <c r="C35" s="14">
        <v>-4639.39333</v>
      </c>
      <c r="D35" s="14">
        <v>-4510.727440000001</v>
      </c>
      <c r="E35" s="14">
        <f t="shared" si="0"/>
        <v>97.22666562526615</v>
      </c>
      <c r="F35" s="14">
        <f t="shared" si="1"/>
        <v>128.6658899999993</v>
      </c>
    </row>
    <row r="36" spans="1:6" ht="12.75">
      <c r="A36" s="29" t="s">
        <v>190</v>
      </c>
      <c r="B36" s="24" t="s">
        <v>189</v>
      </c>
      <c r="C36" s="24">
        <v>1781913.78418</v>
      </c>
      <c r="D36" s="24">
        <v>646009.70751</v>
      </c>
      <c r="E36" s="24">
        <f t="shared" si="0"/>
        <v>36.25370167992052</v>
      </c>
      <c r="F36" s="24">
        <f t="shared" si="1"/>
        <v>-1135904.0766699999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J64" sqref="J64"/>
    </sheetView>
  </sheetViews>
  <sheetFormatPr defaultColWidth="9.00390625" defaultRowHeight="12.75"/>
  <cols>
    <col min="1" max="1" width="5.75390625" style="1" customWidth="1"/>
    <col min="2" max="2" width="69.125" style="1" customWidth="1"/>
    <col min="3" max="3" width="11.375" style="13" customWidth="1"/>
    <col min="4" max="4" width="13.375" style="13" customWidth="1"/>
    <col min="5" max="5" width="9.25390625" style="0" bestFit="1" customWidth="1"/>
    <col min="6" max="6" width="11.25390625" style="0" bestFit="1" customWidth="1"/>
  </cols>
  <sheetData>
    <row r="1" spans="1:6" ht="41.25" customHeight="1">
      <c r="A1" s="31" t="s">
        <v>70</v>
      </c>
      <c r="B1" s="32" t="s">
        <v>141</v>
      </c>
      <c r="C1" s="33" t="s">
        <v>366</v>
      </c>
      <c r="D1" s="32" t="s">
        <v>367</v>
      </c>
      <c r="E1" s="34" t="s">
        <v>368</v>
      </c>
      <c r="F1" s="35" t="s">
        <v>369</v>
      </c>
    </row>
    <row r="2" spans="1:6" ht="13.5" thickBot="1">
      <c r="A2" s="36" t="s">
        <v>6</v>
      </c>
      <c r="B2" s="37" t="s">
        <v>7</v>
      </c>
      <c r="C2" s="38" t="s">
        <v>8</v>
      </c>
      <c r="D2" s="38" t="s">
        <v>9</v>
      </c>
      <c r="E2" s="39" t="s">
        <v>10</v>
      </c>
      <c r="F2" s="40" t="s">
        <v>11</v>
      </c>
    </row>
    <row r="3" spans="1:6" ht="12.75">
      <c r="A3" s="29" t="s">
        <v>256</v>
      </c>
      <c r="B3" s="24" t="s">
        <v>255</v>
      </c>
      <c r="C3" s="24">
        <v>146475.4089</v>
      </c>
      <c r="D3" s="24">
        <v>40666.717229999995</v>
      </c>
      <c r="E3" s="24">
        <f>D3/C3*100</f>
        <v>27.763511660693506</v>
      </c>
      <c r="F3" s="24">
        <f>D3-C3</f>
        <v>-105808.69167000001</v>
      </c>
    </row>
    <row r="4" spans="1:6" ht="25.5">
      <c r="A4" s="26" t="s">
        <v>258</v>
      </c>
      <c r="B4" s="25" t="s">
        <v>257</v>
      </c>
      <c r="C4" s="14">
        <v>1232.91893</v>
      </c>
      <c r="D4" s="14">
        <v>0</v>
      </c>
      <c r="E4" s="14">
        <f aca="true" t="shared" si="0" ref="E4:E57">D4/C4*100</f>
        <v>0</v>
      </c>
      <c r="F4" s="14">
        <f aca="true" t="shared" si="1" ref="F4:F57">D4-C4</f>
        <v>-1232.91893</v>
      </c>
    </row>
    <row r="5" spans="1:6" ht="38.25">
      <c r="A5" s="26" t="s">
        <v>260</v>
      </c>
      <c r="B5" s="25" t="s">
        <v>259</v>
      </c>
      <c r="C5" s="14">
        <v>289.1</v>
      </c>
      <c r="D5" s="14">
        <v>56.936800000000005</v>
      </c>
      <c r="E5" s="14">
        <f t="shared" si="0"/>
        <v>19.694500172950534</v>
      </c>
      <c r="F5" s="14">
        <f t="shared" si="1"/>
        <v>-232.16320000000002</v>
      </c>
    </row>
    <row r="6" spans="1:6" ht="38.25">
      <c r="A6" s="26" t="s">
        <v>262</v>
      </c>
      <c r="B6" s="25" t="s">
        <v>261</v>
      </c>
      <c r="C6" s="14">
        <v>61088.71796</v>
      </c>
      <c r="D6" s="14">
        <v>16365.05669</v>
      </c>
      <c r="E6" s="14">
        <f t="shared" si="0"/>
        <v>26.789000058432393</v>
      </c>
      <c r="F6" s="14">
        <f t="shared" si="1"/>
        <v>-44723.661270000004</v>
      </c>
    </row>
    <row r="7" spans="1:6" ht="12.75">
      <c r="A7" s="26" t="s">
        <v>264</v>
      </c>
      <c r="B7" s="14" t="s">
        <v>263</v>
      </c>
      <c r="C7" s="14">
        <v>0.7</v>
      </c>
      <c r="D7" s="14">
        <v>0</v>
      </c>
      <c r="E7" s="14">
        <f t="shared" si="0"/>
        <v>0</v>
      </c>
      <c r="F7" s="14">
        <f t="shared" si="1"/>
        <v>-0.7</v>
      </c>
    </row>
    <row r="8" spans="1:6" ht="25.5">
      <c r="A8" s="26" t="s">
        <v>266</v>
      </c>
      <c r="B8" s="25" t="s">
        <v>265</v>
      </c>
      <c r="C8" s="14">
        <v>26124.8</v>
      </c>
      <c r="D8" s="14">
        <v>6536.947389999999</v>
      </c>
      <c r="E8" s="14">
        <f t="shared" si="0"/>
        <v>25.021999747366486</v>
      </c>
      <c r="F8" s="14">
        <f t="shared" si="1"/>
        <v>-19587.85261</v>
      </c>
    </row>
    <row r="9" spans="1:6" ht="12.75">
      <c r="A9" s="26" t="s">
        <v>268</v>
      </c>
      <c r="B9" s="14" t="s">
        <v>267</v>
      </c>
      <c r="C9" s="14">
        <v>238.15338</v>
      </c>
      <c r="D9" s="14">
        <v>0</v>
      </c>
      <c r="E9" s="14">
        <f t="shared" si="0"/>
        <v>0</v>
      </c>
      <c r="F9" s="14">
        <f t="shared" si="1"/>
        <v>-238.15338</v>
      </c>
    </row>
    <row r="10" spans="1:6" ht="12.75">
      <c r="A10" s="26" t="s">
        <v>270</v>
      </c>
      <c r="B10" s="14" t="s">
        <v>269</v>
      </c>
      <c r="C10" s="14">
        <v>1189</v>
      </c>
      <c r="D10" s="14">
        <v>0</v>
      </c>
      <c r="E10" s="14">
        <f t="shared" si="0"/>
        <v>0</v>
      </c>
      <c r="F10" s="14">
        <f t="shared" si="1"/>
        <v>-1189</v>
      </c>
    </row>
    <row r="11" spans="1:6" ht="12.75">
      <c r="A11" s="26" t="s">
        <v>272</v>
      </c>
      <c r="B11" s="14" t="s">
        <v>271</v>
      </c>
      <c r="C11" s="14">
        <v>56312.018630000006</v>
      </c>
      <c r="D11" s="14">
        <v>17707.77635</v>
      </c>
      <c r="E11" s="14">
        <f t="shared" si="0"/>
        <v>31.445820591780834</v>
      </c>
      <c r="F11" s="14">
        <f t="shared" si="1"/>
        <v>-38604.242280000006</v>
      </c>
    </row>
    <row r="12" spans="1:6" ht="12.75">
      <c r="A12" s="29" t="s">
        <v>274</v>
      </c>
      <c r="B12" s="24" t="s">
        <v>273</v>
      </c>
      <c r="C12" s="24">
        <v>3619.7</v>
      </c>
      <c r="D12" s="24">
        <v>918.85345</v>
      </c>
      <c r="E12" s="24">
        <f t="shared" si="0"/>
        <v>25.38479570130121</v>
      </c>
      <c r="F12" s="24">
        <f t="shared" si="1"/>
        <v>-2700.8465499999998</v>
      </c>
    </row>
    <row r="13" spans="1:6" ht="12.75">
      <c r="A13" s="26" t="s">
        <v>276</v>
      </c>
      <c r="B13" s="14" t="s">
        <v>275</v>
      </c>
      <c r="C13" s="14">
        <v>3619.7</v>
      </c>
      <c r="D13" s="14">
        <v>918.85345</v>
      </c>
      <c r="E13" s="14">
        <f t="shared" si="0"/>
        <v>25.38479570130121</v>
      </c>
      <c r="F13" s="14">
        <f t="shared" si="1"/>
        <v>-2700.8465499999998</v>
      </c>
    </row>
    <row r="14" spans="1:6" ht="25.5">
      <c r="A14" s="29" t="s">
        <v>278</v>
      </c>
      <c r="B14" s="41" t="s">
        <v>277</v>
      </c>
      <c r="C14" s="24">
        <v>24016.024</v>
      </c>
      <c r="D14" s="24">
        <v>5894.49355</v>
      </c>
      <c r="E14" s="24">
        <f t="shared" si="0"/>
        <v>24.5440025792779</v>
      </c>
      <c r="F14" s="24">
        <f t="shared" si="1"/>
        <v>-18121.530450000002</v>
      </c>
    </row>
    <row r="15" spans="1:6" ht="12.75">
      <c r="A15" s="26" t="s">
        <v>280</v>
      </c>
      <c r="B15" s="14" t="s">
        <v>279</v>
      </c>
      <c r="C15" s="14">
        <v>2214</v>
      </c>
      <c r="D15" s="14">
        <v>582.0975699999999</v>
      </c>
      <c r="E15" s="14">
        <f t="shared" si="0"/>
        <v>26.291669828364945</v>
      </c>
      <c r="F15" s="14">
        <f t="shared" si="1"/>
        <v>-1631.90243</v>
      </c>
    </row>
    <row r="16" spans="1:6" ht="25.5">
      <c r="A16" s="26" t="s">
        <v>282</v>
      </c>
      <c r="B16" s="25" t="s">
        <v>281</v>
      </c>
      <c r="C16" s="14">
        <v>20594.024</v>
      </c>
      <c r="D16" s="14">
        <v>4557.66398</v>
      </c>
      <c r="E16" s="14">
        <f t="shared" si="0"/>
        <v>22.131002566569798</v>
      </c>
      <c r="F16" s="14">
        <f t="shared" si="1"/>
        <v>-16036.36002</v>
      </c>
    </row>
    <row r="17" spans="1:6" ht="25.5">
      <c r="A17" s="26" t="s">
        <v>284</v>
      </c>
      <c r="B17" s="25" t="s">
        <v>283</v>
      </c>
      <c r="C17" s="14">
        <v>1208</v>
      </c>
      <c r="D17" s="14">
        <v>754.732</v>
      </c>
      <c r="E17" s="14">
        <f t="shared" si="0"/>
        <v>62.47781456953641</v>
      </c>
      <c r="F17" s="14">
        <f t="shared" si="1"/>
        <v>-453.26800000000003</v>
      </c>
    </row>
    <row r="18" spans="1:6" ht="12.75">
      <c r="A18" s="29" t="s">
        <v>286</v>
      </c>
      <c r="B18" s="24" t="s">
        <v>285</v>
      </c>
      <c r="C18" s="24">
        <v>216078.6595</v>
      </c>
      <c r="D18" s="24">
        <v>31968.109170000003</v>
      </c>
      <c r="E18" s="24">
        <f t="shared" si="0"/>
        <v>14.79466285285799</v>
      </c>
      <c r="F18" s="24">
        <f t="shared" si="1"/>
        <v>-184110.55033</v>
      </c>
    </row>
    <row r="19" spans="1:6" ht="12.75">
      <c r="A19" s="26" t="s">
        <v>288</v>
      </c>
      <c r="B19" s="14" t="s">
        <v>287</v>
      </c>
      <c r="C19" s="14">
        <v>23.7</v>
      </c>
      <c r="D19" s="14">
        <v>0</v>
      </c>
      <c r="E19" s="14">
        <f t="shared" si="0"/>
        <v>0</v>
      </c>
      <c r="F19" s="14">
        <f t="shared" si="1"/>
        <v>-23.7</v>
      </c>
    </row>
    <row r="20" spans="1:6" ht="12.75">
      <c r="A20" s="26" t="s">
        <v>290</v>
      </c>
      <c r="B20" s="14" t="s">
        <v>289</v>
      </c>
      <c r="C20" s="14">
        <v>8700</v>
      </c>
      <c r="D20" s="14">
        <v>1932.7279199999998</v>
      </c>
      <c r="E20" s="14">
        <f t="shared" si="0"/>
        <v>22.21526344827586</v>
      </c>
      <c r="F20" s="14">
        <f t="shared" si="1"/>
        <v>-6767.272080000001</v>
      </c>
    </row>
    <row r="21" spans="1:6" ht="12.75">
      <c r="A21" s="26" t="s">
        <v>292</v>
      </c>
      <c r="B21" s="14" t="s">
        <v>291</v>
      </c>
      <c r="C21" s="14">
        <v>172841.5</v>
      </c>
      <c r="D21" s="14">
        <v>20222.45676</v>
      </c>
      <c r="E21" s="14">
        <f t="shared" si="0"/>
        <v>11.700000728991592</v>
      </c>
      <c r="F21" s="14">
        <f t="shared" si="1"/>
        <v>-152619.04324</v>
      </c>
    </row>
    <row r="22" spans="1:6" ht="12.75">
      <c r="A22" s="26" t="s">
        <v>294</v>
      </c>
      <c r="B22" s="14" t="s">
        <v>293</v>
      </c>
      <c r="C22" s="14">
        <v>1346.2184</v>
      </c>
      <c r="D22" s="14">
        <v>469.96259999999995</v>
      </c>
      <c r="E22" s="14">
        <f t="shared" si="0"/>
        <v>34.90983335244861</v>
      </c>
      <c r="F22" s="14">
        <f t="shared" si="1"/>
        <v>-876.2558</v>
      </c>
    </row>
    <row r="23" spans="1:6" ht="12.75">
      <c r="A23" s="26" t="s">
        <v>296</v>
      </c>
      <c r="B23" s="14" t="s">
        <v>295</v>
      </c>
      <c r="C23" s="14">
        <v>33167.2411</v>
      </c>
      <c r="D23" s="14">
        <v>9342.96189</v>
      </c>
      <c r="E23" s="14">
        <f t="shared" si="0"/>
        <v>28.16924646168415</v>
      </c>
      <c r="F23" s="14">
        <f t="shared" si="1"/>
        <v>-23824.27921</v>
      </c>
    </row>
    <row r="24" spans="1:6" ht="12.75">
      <c r="A24" s="29" t="s">
        <v>298</v>
      </c>
      <c r="B24" s="24" t="s">
        <v>297</v>
      </c>
      <c r="C24" s="24">
        <v>95713.91162</v>
      </c>
      <c r="D24" s="24">
        <v>27475.507719999998</v>
      </c>
      <c r="E24" s="24">
        <f t="shared" si="0"/>
        <v>28.70586652970813</v>
      </c>
      <c r="F24" s="24">
        <f t="shared" si="1"/>
        <v>-68238.4039</v>
      </c>
    </row>
    <row r="25" spans="1:6" ht="12.75">
      <c r="A25" s="26" t="s">
        <v>300</v>
      </c>
      <c r="B25" s="14" t="s">
        <v>299</v>
      </c>
      <c r="C25" s="14">
        <v>33600.56517</v>
      </c>
      <c r="D25" s="14">
        <v>8022.78924</v>
      </c>
      <c r="E25" s="14">
        <f t="shared" si="0"/>
        <v>23.876947305526528</v>
      </c>
      <c r="F25" s="14">
        <f t="shared" si="1"/>
        <v>-25577.775930000003</v>
      </c>
    </row>
    <row r="26" spans="1:6" ht="12.75">
      <c r="A26" s="26" t="s">
        <v>302</v>
      </c>
      <c r="B26" s="14" t="s">
        <v>301</v>
      </c>
      <c r="C26" s="14">
        <v>8231.77091</v>
      </c>
      <c r="D26" s="14">
        <v>160.59861999999998</v>
      </c>
      <c r="E26" s="14">
        <f t="shared" si="0"/>
        <v>1.9509607562681794</v>
      </c>
      <c r="F26" s="14">
        <f t="shared" si="1"/>
        <v>-8071.1722899999995</v>
      </c>
    </row>
    <row r="27" spans="1:6" ht="12.75">
      <c r="A27" s="26" t="s">
        <v>304</v>
      </c>
      <c r="B27" s="14" t="s">
        <v>303</v>
      </c>
      <c r="C27" s="14">
        <v>17900.91089</v>
      </c>
      <c r="D27" s="14">
        <v>6818.329650000001</v>
      </c>
      <c r="E27" s="14">
        <f t="shared" si="0"/>
        <v>38.08928881830773</v>
      </c>
      <c r="F27" s="14">
        <f t="shared" si="1"/>
        <v>-11082.58124</v>
      </c>
    </row>
    <row r="28" spans="1:6" ht="12.75">
      <c r="A28" s="26" t="s">
        <v>306</v>
      </c>
      <c r="B28" s="14" t="s">
        <v>305</v>
      </c>
      <c r="C28" s="14">
        <v>35980.66465</v>
      </c>
      <c r="D28" s="14">
        <v>12473.790210000001</v>
      </c>
      <c r="E28" s="14">
        <f t="shared" si="0"/>
        <v>34.66803721203633</v>
      </c>
      <c r="F28" s="14">
        <f t="shared" si="1"/>
        <v>-23506.87444</v>
      </c>
    </row>
    <row r="29" spans="1:6" ht="12.75">
      <c r="A29" s="29" t="s">
        <v>308</v>
      </c>
      <c r="B29" s="24" t="s">
        <v>307</v>
      </c>
      <c r="C29" s="24">
        <v>9439.309039999998</v>
      </c>
      <c r="D29" s="24">
        <v>0</v>
      </c>
      <c r="E29" s="24">
        <f t="shared" si="0"/>
        <v>0</v>
      </c>
      <c r="F29" s="24">
        <f t="shared" si="1"/>
        <v>-9439.309039999998</v>
      </c>
    </row>
    <row r="30" spans="1:6" ht="12.75">
      <c r="A30" s="26" t="s">
        <v>310</v>
      </c>
      <c r="B30" s="14" t="s">
        <v>309</v>
      </c>
      <c r="C30" s="14">
        <v>9439.309039999998</v>
      </c>
      <c r="D30" s="14">
        <v>0</v>
      </c>
      <c r="E30" s="14">
        <f t="shared" si="0"/>
        <v>0</v>
      </c>
      <c r="F30" s="14">
        <f t="shared" si="1"/>
        <v>-9439.309039999998</v>
      </c>
    </row>
    <row r="31" spans="1:6" ht="12.75">
      <c r="A31" s="29" t="s">
        <v>312</v>
      </c>
      <c r="B31" s="24" t="s">
        <v>311</v>
      </c>
      <c r="C31" s="24">
        <v>1025262.8407000001</v>
      </c>
      <c r="D31" s="24">
        <v>305377.85723</v>
      </c>
      <c r="E31" s="24">
        <f t="shared" si="0"/>
        <v>29.785323831838355</v>
      </c>
      <c r="F31" s="24">
        <f t="shared" si="1"/>
        <v>-719884.9834700001</v>
      </c>
    </row>
    <row r="32" spans="1:6" ht="12.75">
      <c r="A32" s="26" t="s">
        <v>314</v>
      </c>
      <c r="B32" s="14" t="s">
        <v>313</v>
      </c>
      <c r="C32" s="14">
        <v>189718.176</v>
      </c>
      <c r="D32" s="14">
        <v>61425.19956</v>
      </c>
      <c r="E32" s="14">
        <f t="shared" si="0"/>
        <v>32.37707680681054</v>
      </c>
      <c r="F32" s="14">
        <f t="shared" si="1"/>
        <v>-128292.97644</v>
      </c>
    </row>
    <row r="33" spans="1:6" ht="12.75">
      <c r="A33" s="26" t="s">
        <v>316</v>
      </c>
      <c r="B33" s="14" t="s">
        <v>315</v>
      </c>
      <c r="C33" s="14">
        <v>632763.6757</v>
      </c>
      <c r="D33" s="14">
        <v>188408.23191</v>
      </c>
      <c r="E33" s="14">
        <f t="shared" si="0"/>
        <v>29.77545000533917</v>
      </c>
      <c r="F33" s="14">
        <f t="shared" si="1"/>
        <v>-444355.44379000005</v>
      </c>
    </row>
    <row r="34" spans="1:6" ht="12.75">
      <c r="A34" s="26" t="s">
        <v>318</v>
      </c>
      <c r="B34" s="14" t="s">
        <v>317</v>
      </c>
      <c r="C34" s="14">
        <v>37827.9</v>
      </c>
      <c r="D34" s="14">
        <v>10244.62724</v>
      </c>
      <c r="E34" s="14">
        <f t="shared" si="0"/>
        <v>27.082199223324583</v>
      </c>
      <c r="F34" s="14">
        <f t="shared" si="1"/>
        <v>-27583.27276</v>
      </c>
    </row>
    <row r="35" spans="1:6" ht="12.75">
      <c r="A35" s="26" t="s">
        <v>320</v>
      </c>
      <c r="B35" s="14" t="s">
        <v>319</v>
      </c>
      <c r="C35" s="14">
        <v>50</v>
      </c>
      <c r="D35" s="14">
        <v>0</v>
      </c>
      <c r="E35" s="14">
        <f t="shared" si="0"/>
        <v>0</v>
      </c>
      <c r="F35" s="14">
        <f t="shared" si="1"/>
        <v>-50</v>
      </c>
    </row>
    <row r="36" spans="1:6" ht="12.75">
      <c r="A36" s="26" t="s">
        <v>322</v>
      </c>
      <c r="B36" s="14" t="s">
        <v>321</v>
      </c>
      <c r="C36" s="14">
        <v>488.5</v>
      </c>
      <c r="D36" s="14">
        <v>35.47</v>
      </c>
      <c r="E36" s="14">
        <f t="shared" si="0"/>
        <v>7.261003070624359</v>
      </c>
      <c r="F36" s="14">
        <f t="shared" si="1"/>
        <v>-453.03</v>
      </c>
    </row>
    <row r="37" spans="1:6" ht="12.75">
      <c r="A37" s="26" t="s">
        <v>324</v>
      </c>
      <c r="B37" s="14" t="s">
        <v>323</v>
      </c>
      <c r="C37" s="14">
        <v>164414.589</v>
      </c>
      <c r="D37" s="14">
        <v>45264.32852</v>
      </c>
      <c r="E37" s="14">
        <f t="shared" si="0"/>
        <v>27.53060345514716</v>
      </c>
      <c r="F37" s="14">
        <f t="shared" si="1"/>
        <v>-119150.26048</v>
      </c>
    </row>
    <row r="38" spans="1:6" ht="12.75">
      <c r="A38" s="29" t="s">
        <v>326</v>
      </c>
      <c r="B38" s="24" t="s">
        <v>325</v>
      </c>
      <c r="C38" s="24">
        <v>205968.21679</v>
      </c>
      <c r="D38" s="24">
        <v>57757.545869999994</v>
      </c>
      <c r="E38" s="24">
        <f t="shared" si="0"/>
        <v>28.04197014964116</v>
      </c>
      <c r="F38" s="24">
        <f t="shared" si="1"/>
        <v>-148210.67092</v>
      </c>
    </row>
    <row r="39" spans="1:6" ht="12.75">
      <c r="A39" s="26" t="s">
        <v>328</v>
      </c>
      <c r="B39" s="14" t="s">
        <v>327</v>
      </c>
      <c r="C39" s="14">
        <v>161461.58679</v>
      </c>
      <c r="D39" s="14">
        <v>44877.11372</v>
      </c>
      <c r="E39" s="14">
        <f t="shared" si="0"/>
        <v>27.794297462447233</v>
      </c>
      <c r="F39" s="14">
        <f t="shared" si="1"/>
        <v>-116584.47307000001</v>
      </c>
    </row>
    <row r="40" spans="1:6" ht="12.75">
      <c r="A40" s="26" t="s">
        <v>330</v>
      </c>
      <c r="B40" s="14" t="s">
        <v>329</v>
      </c>
      <c r="C40" s="14">
        <v>44506.63</v>
      </c>
      <c r="D40" s="14">
        <v>12880.43215</v>
      </c>
      <c r="E40" s="14">
        <f t="shared" si="0"/>
        <v>28.940479542036773</v>
      </c>
      <c r="F40" s="14">
        <f t="shared" si="1"/>
        <v>-31626.197849999997</v>
      </c>
    </row>
    <row r="41" spans="1:6" ht="12.75">
      <c r="A41" s="29" t="s">
        <v>332</v>
      </c>
      <c r="B41" s="24" t="s">
        <v>331</v>
      </c>
      <c r="C41" s="24">
        <v>80675.42344</v>
      </c>
      <c r="D41" s="24">
        <v>29181.4227</v>
      </c>
      <c r="E41" s="24">
        <f t="shared" si="0"/>
        <v>36.17139080987016</v>
      </c>
      <c r="F41" s="24">
        <f t="shared" si="1"/>
        <v>-51494.00074</v>
      </c>
    </row>
    <row r="42" spans="1:6" ht="12.75">
      <c r="A42" s="26" t="s">
        <v>334</v>
      </c>
      <c r="B42" s="14" t="s">
        <v>333</v>
      </c>
      <c r="C42" s="14">
        <v>11665.9</v>
      </c>
      <c r="D42" s="14">
        <v>2888.7058500000003</v>
      </c>
      <c r="E42" s="14">
        <f t="shared" si="0"/>
        <v>24.76196307185901</v>
      </c>
      <c r="F42" s="14">
        <f t="shared" si="1"/>
        <v>-8777.19415</v>
      </c>
    </row>
    <row r="43" spans="1:6" ht="12.75">
      <c r="A43" s="26" t="s">
        <v>336</v>
      </c>
      <c r="B43" s="14" t="s">
        <v>335</v>
      </c>
      <c r="C43" s="14">
        <v>12101.87368</v>
      </c>
      <c r="D43" s="14">
        <v>4955.27341</v>
      </c>
      <c r="E43" s="14">
        <f t="shared" si="0"/>
        <v>40.94633228728264</v>
      </c>
      <c r="F43" s="14">
        <f t="shared" si="1"/>
        <v>-7146.600270000001</v>
      </c>
    </row>
    <row r="44" spans="1:6" ht="12.75">
      <c r="A44" s="26" t="s">
        <v>338</v>
      </c>
      <c r="B44" s="14" t="s">
        <v>337</v>
      </c>
      <c r="C44" s="14">
        <v>54243.14976</v>
      </c>
      <c r="D44" s="14">
        <v>20646.90152</v>
      </c>
      <c r="E44" s="14">
        <f t="shared" si="0"/>
        <v>38.06361100222363</v>
      </c>
      <c r="F44" s="14">
        <f t="shared" si="1"/>
        <v>-33596.24824</v>
      </c>
    </row>
    <row r="45" spans="1:6" ht="12.75">
      <c r="A45" s="26" t="s">
        <v>340</v>
      </c>
      <c r="B45" s="14" t="s">
        <v>339</v>
      </c>
      <c r="C45" s="14">
        <v>2664.5</v>
      </c>
      <c r="D45" s="14">
        <v>690.54192</v>
      </c>
      <c r="E45" s="14">
        <f t="shared" si="0"/>
        <v>25.916379057984614</v>
      </c>
      <c r="F45" s="14">
        <f t="shared" si="1"/>
        <v>-1973.9580799999999</v>
      </c>
    </row>
    <row r="46" spans="1:6" ht="12.75">
      <c r="A46" s="29" t="s">
        <v>342</v>
      </c>
      <c r="B46" s="24" t="s">
        <v>341</v>
      </c>
      <c r="C46" s="24">
        <v>72899.3652</v>
      </c>
      <c r="D46" s="24">
        <v>8536.6035</v>
      </c>
      <c r="E46" s="24">
        <f t="shared" si="0"/>
        <v>11.710120488127378</v>
      </c>
      <c r="F46" s="24">
        <f t="shared" si="1"/>
        <v>-64362.7617</v>
      </c>
    </row>
    <row r="47" spans="1:6" ht="12.75">
      <c r="A47" s="26" t="s">
        <v>344</v>
      </c>
      <c r="B47" s="14" t="s">
        <v>343</v>
      </c>
      <c r="C47" s="14">
        <v>41609.1872</v>
      </c>
      <c r="D47" s="14">
        <v>3497.80631</v>
      </c>
      <c r="E47" s="14">
        <f t="shared" si="0"/>
        <v>8.406331739159759</v>
      </c>
      <c r="F47" s="14">
        <f t="shared" si="1"/>
        <v>-38111.38089</v>
      </c>
    </row>
    <row r="48" spans="1:6" ht="12.75">
      <c r="A48" s="26" t="s">
        <v>346</v>
      </c>
      <c r="B48" s="14" t="s">
        <v>345</v>
      </c>
      <c r="C48" s="14">
        <v>15823.728</v>
      </c>
      <c r="D48" s="14">
        <v>541.69142</v>
      </c>
      <c r="E48" s="14">
        <f t="shared" si="0"/>
        <v>3.4232857137079202</v>
      </c>
      <c r="F48" s="14">
        <f t="shared" si="1"/>
        <v>-15282.03658</v>
      </c>
    </row>
    <row r="49" spans="1:6" ht="12.75">
      <c r="A49" s="26" t="s">
        <v>348</v>
      </c>
      <c r="B49" s="14" t="s">
        <v>347</v>
      </c>
      <c r="C49" s="14">
        <v>15466.45</v>
      </c>
      <c r="D49" s="14">
        <v>4497.105769999999</v>
      </c>
      <c r="E49" s="14">
        <f t="shared" si="0"/>
        <v>29.076522214212048</v>
      </c>
      <c r="F49" s="14">
        <f t="shared" si="1"/>
        <v>-10969.344230000002</v>
      </c>
    </row>
    <row r="50" spans="1:6" ht="12.75">
      <c r="A50" s="29" t="s">
        <v>350</v>
      </c>
      <c r="B50" s="24" t="s">
        <v>349</v>
      </c>
      <c r="C50" s="24">
        <v>38.68</v>
      </c>
      <c r="D50" s="24">
        <v>11.848</v>
      </c>
      <c r="E50" s="24">
        <f t="shared" si="0"/>
        <v>30.630816959669083</v>
      </c>
      <c r="F50" s="24">
        <f t="shared" si="1"/>
        <v>-26.832</v>
      </c>
    </row>
    <row r="51" spans="1:6" ht="12.75">
      <c r="A51" s="26" t="s">
        <v>352</v>
      </c>
      <c r="B51" s="14" t="s">
        <v>351</v>
      </c>
      <c r="C51" s="14">
        <v>38.68</v>
      </c>
      <c r="D51" s="14">
        <v>11.848</v>
      </c>
      <c r="E51" s="14">
        <f t="shared" si="0"/>
        <v>30.630816959669083</v>
      </c>
      <c r="F51" s="14">
        <f t="shared" si="1"/>
        <v>-26.832</v>
      </c>
    </row>
    <row r="52" spans="1:6" ht="12.75">
      <c r="A52" s="29" t="s">
        <v>354</v>
      </c>
      <c r="B52" s="24" t="s">
        <v>353</v>
      </c>
      <c r="C52" s="24">
        <v>7</v>
      </c>
      <c r="D52" s="24">
        <v>0</v>
      </c>
      <c r="E52" s="24">
        <f t="shared" si="0"/>
        <v>0</v>
      </c>
      <c r="F52" s="24">
        <f t="shared" si="1"/>
        <v>-7</v>
      </c>
    </row>
    <row r="53" spans="1:6" ht="12.75">
      <c r="A53" s="26" t="s">
        <v>356</v>
      </c>
      <c r="B53" s="14" t="s">
        <v>355</v>
      </c>
      <c r="C53" s="14">
        <v>7</v>
      </c>
      <c r="D53" s="14">
        <v>0</v>
      </c>
      <c r="E53" s="14">
        <f t="shared" si="0"/>
        <v>0</v>
      </c>
      <c r="F53" s="14">
        <f t="shared" si="1"/>
        <v>-7</v>
      </c>
    </row>
    <row r="54" spans="1:6" ht="25.5">
      <c r="A54" s="29" t="s">
        <v>358</v>
      </c>
      <c r="B54" s="41" t="s">
        <v>357</v>
      </c>
      <c r="C54" s="24">
        <v>1687.52256</v>
      </c>
      <c r="D54" s="24">
        <v>0</v>
      </c>
      <c r="E54" s="24">
        <f t="shared" si="0"/>
        <v>0</v>
      </c>
      <c r="F54" s="24">
        <f t="shared" si="1"/>
        <v>-1687.52256</v>
      </c>
    </row>
    <row r="55" spans="1:6" ht="12.75">
      <c r="A55" s="26" t="s">
        <v>360</v>
      </c>
      <c r="B55" s="14" t="s">
        <v>359</v>
      </c>
      <c r="C55" s="14">
        <v>1687.52256</v>
      </c>
      <c r="D55" s="14">
        <v>0</v>
      </c>
      <c r="E55" s="14">
        <f t="shared" si="0"/>
        <v>0</v>
      </c>
      <c r="F55" s="14">
        <f t="shared" si="1"/>
        <v>-1687.52256</v>
      </c>
    </row>
    <row r="56" spans="1:6" ht="12.75">
      <c r="A56" s="29" t="s">
        <v>254</v>
      </c>
      <c r="B56" s="24" t="s">
        <v>253</v>
      </c>
      <c r="C56" s="24">
        <v>1881882.06175</v>
      </c>
      <c r="D56" s="24">
        <v>507788.95842000004</v>
      </c>
      <c r="E56" s="24">
        <f t="shared" si="0"/>
        <v>26.9830383497995</v>
      </c>
      <c r="F56" s="24">
        <f t="shared" si="1"/>
        <v>-1374093.10333</v>
      </c>
    </row>
    <row r="57" spans="1:6" ht="12.75">
      <c r="A57" s="29" t="s">
        <v>362</v>
      </c>
      <c r="B57" s="24" t="s">
        <v>361</v>
      </c>
      <c r="C57" s="24">
        <v>-68533.77756999999</v>
      </c>
      <c r="D57" s="24">
        <v>138220.74909</v>
      </c>
      <c r="E57" s="24">
        <f t="shared" si="0"/>
        <v>-201.68266508995822</v>
      </c>
      <c r="F57" s="24">
        <f t="shared" si="1"/>
        <v>206754.52665999997</v>
      </c>
    </row>
    <row r="62" spans="1:6" ht="12.75">
      <c r="A62" s="42" t="s">
        <v>371</v>
      </c>
      <c r="B62" s="43"/>
      <c r="C62" s="44"/>
      <c r="D62" s="45"/>
      <c r="E62" s="46" t="s">
        <v>372</v>
      </c>
      <c r="F62" s="47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2023-05-15T07:55:02Z</cp:lastPrinted>
  <dcterms:created xsi:type="dcterms:W3CDTF">2007-11-01T06:06:06Z</dcterms:created>
  <dcterms:modified xsi:type="dcterms:W3CDTF">2023-05-15T07:55:24Z</dcterms:modified>
  <cp:category/>
  <cp:version/>
  <cp:contentType/>
  <cp:contentStatus/>
</cp:coreProperties>
</file>